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UCIJA\Desktop\LUCIJA\MZO\2024\Objava informacija o trošenju sredstava\08-2024\"/>
    </mc:Choice>
  </mc:AlternateContent>
  <bookViews>
    <workbookView xWindow="0" yWindow="0" windowWidth="25200" windowHeight="11550"/>
  </bookViews>
  <sheets>
    <sheet name="Kat.1 PRAVNE OSOBE" sheetId="1" r:id="rId1"/>
    <sheet name="Kat.1 FIZIČKE OSOBE" sheetId="2" r:id="rId2"/>
    <sheet name="Kat.2 FIZIČKE OSOBE" sheetId="3" r:id="rId3"/>
    <sheet name="MALOLJETNE FIZIČKE OSOBE" sheetId="4" r:id="rId4"/>
  </sheets>
  <definedNames>
    <definedName name="_xlnm._FilterDatabase" localSheetId="0" hidden="1">'Kat.1 PRAVNE OSOBE'!$E$1:$E$54</definedName>
    <definedName name="_xlnm._FilterDatabase" localSheetId="2" hidden="1">'Kat.2 FIZIČKE OSOBE'!$C$1:$C$19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3" l="1"/>
  <c r="B10" i="2"/>
  <c r="B11" i="2" s="1"/>
  <c r="D49" i="1"/>
  <c r="D42" i="1"/>
  <c r="D34" i="1"/>
  <c r="D26" i="1"/>
  <c r="D21" i="1"/>
  <c r="D19" i="1"/>
  <c r="D11" i="1"/>
  <c r="D40" i="1" l="1"/>
  <c r="D28" i="1"/>
  <c r="D8" i="1" l="1"/>
  <c r="D23" i="1" l="1"/>
  <c r="B14" i="3"/>
  <c r="B12" i="3"/>
  <c r="D36" i="1" l="1"/>
  <c r="D53" i="1"/>
  <c r="D51" i="1"/>
  <c r="D32" i="1"/>
  <c r="D46" i="1" l="1"/>
  <c r="D15" i="1" l="1"/>
  <c r="D44" i="1" l="1"/>
  <c r="D54" i="1" s="1"/>
  <c r="D38" i="1"/>
  <c r="D30" i="1"/>
  <c r="D13" i="1" l="1"/>
  <c r="B18" i="3"/>
  <c r="B16" i="3"/>
  <c r="B10" i="3"/>
  <c r="D17" i="1" l="1"/>
  <c r="B8" i="3"/>
</calcChain>
</file>

<file path=xl/sharedStrings.xml><?xml version="1.0" encoding="utf-8"?>
<sst xmlns="http://schemas.openxmlformats.org/spreadsheetml/2006/main" count="183" uniqueCount="78">
  <si>
    <t>Naziv isplatitelja:</t>
  </si>
  <si>
    <t>Isplata sredstava za razdoblje:</t>
  </si>
  <si>
    <t>INSTITUT ZA DRUŠTVENA ISTRAŽIVANJA U ZAGREBU</t>
  </si>
  <si>
    <t>NAZIV PRIMATELJA</t>
  </si>
  <si>
    <t>OIB PRIMATELJA</t>
  </si>
  <si>
    <t xml:space="preserve"> </t>
  </si>
  <si>
    <t>SJEDIŠTE/PREBIVALIŠTE PRIMATELJA</t>
  </si>
  <si>
    <t>NAČIN OBJAVE</t>
  </si>
  <si>
    <t>VRSTA RASHODA / IZDATKA</t>
  </si>
  <si>
    <t>Kategorija:</t>
  </si>
  <si>
    <t>Kategorija 1 PRAVNE OSOBE</t>
  </si>
  <si>
    <t>Kategorija 1 FIZIČKE OSOBE</t>
  </si>
  <si>
    <t>Kategorija 2 FIZIČKE OSOBE</t>
  </si>
  <si>
    <t>Plaće za redovan rad</t>
  </si>
  <si>
    <t>Ukupno</t>
  </si>
  <si>
    <t>Doprinos za obvezno zdravstveno osiguranje</t>
  </si>
  <si>
    <t>Službena putovanja</t>
  </si>
  <si>
    <t>Naknade za prijevoz na posao i s posla</t>
  </si>
  <si>
    <t>Komunalne usluge</t>
  </si>
  <si>
    <t>Zakupnine i najamnine za poslovne prostore</t>
  </si>
  <si>
    <t>Računalne usluge</t>
  </si>
  <si>
    <t>Naknade troškova osobama izvan radnog odnosa</t>
  </si>
  <si>
    <t>Reprezentacija</t>
  </si>
  <si>
    <t>Pristojbe i naknade</t>
  </si>
  <si>
    <t>Bankarske usluge i usluge platnog prometa</t>
  </si>
  <si>
    <t>Zagreb</t>
  </si>
  <si>
    <t>Donji Stupnik</t>
  </si>
  <si>
    <t>Zagrebački holding d.o.o. Podružnica Čistoća</t>
  </si>
  <si>
    <t>Iron Mountain Hrvatska d.o.o.</t>
  </si>
  <si>
    <t>Leksikografski zavod Miroslav Krleža</t>
  </si>
  <si>
    <t>-</t>
  </si>
  <si>
    <t>LIBUSOFT CICOM d.o.o.</t>
  </si>
  <si>
    <t>Državni proračun - Ministarstvo financija</t>
  </si>
  <si>
    <t>Zagrebačka banka d.d.</t>
  </si>
  <si>
    <t>UKUPNO Kategorija 1 PRAVNE OSOBE</t>
  </si>
  <si>
    <t>UKUPNO Kategorija 1 FIZIČKE OSOBE</t>
  </si>
  <si>
    <t>UKUPNO Kategorija 2 FIZIČKE OSOBE</t>
  </si>
  <si>
    <t>Institut za društvena istraživanja u Zagrebu</t>
  </si>
  <si>
    <t>UKUPNO  MALOLJETNE FIZIČKE OSOBE</t>
  </si>
  <si>
    <t>MALOLJETNE FIZIČKE OSOBE</t>
  </si>
  <si>
    <t xml:space="preserve">HEP d.d. </t>
  </si>
  <si>
    <t>Energija</t>
  </si>
  <si>
    <t>HP d.d.</t>
  </si>
  <si>
    <t>Velika Gorica</t>
  </si>
  <si>
    <t xml:space="preserve"> Usluge telefona, pošte i prijevoza</t>
  </si>
  <si>
    <t>Gradski ured za obnovu, izgradnju, prostorno uređenje, graditeljstvo i komunalne poslove</t>
  </si>
  <si>
    <t>Komunalna i vodna naknada</t>
  </si>
  <si>
    <t>FINA (Financijska agencija)</t>
  </si>
  <si>
    <t>Napomena o mjestu troška</t>
  </si>
  <si>
    <t>Ostale usluge</t>
  </si>
  <si>
    <t>HEP Plin d.o.o.</t>
  </si>
  <si>
    <t>NARODNE NOVINE d.d.</t>
  </si>
  <si>
    <t>ZITEL EURO CONTROL d.o.o.</t>
  </si>
  <si>
    <t>Programsko financiranje</t>
  </si>
  <si>
    <t>Zajednička pričuva</t>
  </si>
  <si>
    <t>HT d.d.</t>
  </si>
  <si>
    <t>Hamburger Recycling Croatia d.o.o.</t>
  </si>
  <si>
    <t>Sveta Helena</t>
  </si>
  <si>
    <t>GRADSKO STAMBENO KOMUNALNO GOSPODARSTVO d.o.o.</t>
  </si>
  <si>
    <t>Stručno usavršavanje zaposlenika</t>
  </si>
  <si>
    <t>Uredski materijal</t>
  </si>
  <si>
    <t>LIMES PLUS d.o.o.</t>
  </si>
  <si>
    <t>KOLOVOZ 2024</t>
  </si>
  <si>
    <t xml:space="preserve"> Studijsko putovanje</t>
  </si>
  <si>
    <t>Usluge tekućeg i investicijskog održavanja</t>
  </si>
  <si>
    <t>Ugovor o djelu</t>
  </si>
  <si>
    <t>Meri Šimara</t>
  </si>
  <si>
    <t>Tea Pavin Ivanec</t>
  </si>
  <si>
    <t>Miheala Blagaić Kišiček</t>
  </si>
  <si>
    <t>PUTEM OAZAe d.o.o.</t>
  </si>
  <si>
    <t>TELEBIT d.o.o.</t>
  </si>
  <si>
    <t>Zatezne kamate</t>
  </si>
  <si>
    <t>M.B. SEMINAR d.o.o.</t>
  </si>
  <si>
    <t>VODOOPSKRBA I ODVODNJA d.o.o.</t>
  </si>
  <si>
    <t>ZAGREB COLORS d.o.o.</t>
  </si>
  <si>
    <t>HRZZ -  R E S E T H</t>
  </si>
  <si>
    <t xml:space="preserve">MOJ DOM </t>
  </si>
  <si>
    <t xml:space="preserve">FES 2023 - 2024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</si>
</sst>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6" xfId="0" applyFont="1" applyBorder="1"/>
    <xf numFmtId="0" fontId="0" fillId="0" borderId="12" xfId="0" applyBorder="1"/>
    <xf numFmtId="0" fontId="0" fillId="0" borderId="13" xfId="0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7" xfId="0" applyFont="1" applyBorder="1"/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9" xfId="0" applyFont="1" applyBorder="1"/>
    <xf numFmtId="0" fontId="4" fillId="0" borderId="14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0" xfId="0" applyFont="1"/>
    <xf numFmtId="0" fontId="4" fillId="0" borderId="13" xfId="0" applyFont="1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2" fontId="2" fillId="0" borderId="12" xfId="0" applyNumberFormat="1" applyFont="1" applyBorder="1" applyAlignment="1">
      <alignment horizontal="right"/>
    </xf>
    <xf numFmtId="2" fontId="4" fillId="0" borderId="14" xfId="0" applyNumberFormat="1" applyFont="1" applyBorder="1" applyAlignment="1">
      <alignment horizontal="right"/>
    </xf>
    <xf numFmtId="2" fontId="4" fillId="0" borderId="13" xfId="0" applyNumberFormat="1" applyFont="1" applyBorder="1" applyAlignment="1">
      <alignment horizontal="right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/>
    <xf numFmtId="0" fontId="1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2" fontId="2" fillId="0" borderId="0" xfId="0" applyNumberFormat="1" applyFont="1" applyAlignment="1">
      <alignment horizontal="left"/>
    </xf>
    <xf numFmtId="2" fontId="3" fillId="2" borderId="1" xfId="0" applyNumberFormat="1" applyFont="1" applyFill="1" applyBorder="1" applyAlignment="1">
      <alignment horizontal="right" vertical="center"/>
    </xf>
    <xf numFmtId="2" fontId="2" fillId="0" borderId="0" xfId="0" applyNumberFormat="1" applyFont="1" applyAlignment="1">
      <alignment horizontal="right"/>
    </xf>
    <xf numFmtId="2" fontId="1" fillId="0" borderId="0" xfId="0" applyNumberFormat="1" applyFont="1"/>
    <xf numFmtId="2" fontId="0" fillId="0" borderId="0" xfId="0" applyNumberFormat="1"/>
    <xf numFmtId="2" fontId="1" fillId="2" borderId="1" xfId="0" applyNumberFormat="1" applyFont="1" applyFill="1" applyBorder="1" applyAlignment="1">
      <alignment horizontal="right" vertical="center"/>
    </xf>
    <xf numFmtId="2" fontId="0" fillId="0" borderId="12" xfId="0" applyNumberFormat="1" applyBorder="1"/>
    <xf numFmtId="2" fontId="4" fillId="0" borderId="14" xfId="0" applyNumberFormat="1" applyFont="1" applyBorder="1"/>
    <xf numFmtId="2" fontId="1" fillId="0" borderId="0" xfId="0" applyNumberFormat="1" applyFont="1" applyBorder="1"/>
    <xf numFmtId="2" fontId="0" fillId="0" borderId="12" xfId="0" applyNumberForma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2" xfId="0" applyFont="1" applyBorder="1"/>
    <xf numFmtId="0" fontId="2" fillId="0" borderId="5" xfId="0" applyFont="1" applyBorder="1"/>
    <xf numFmtId="0" fontId="4" fillId="0" borderId="12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4" fillId="0" borderId="6" xfId="0" applyFont="1" applyBorder="1"/>
    <xf numFmtId="2" fontId="2" fillId="0" borderId="13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2" fillId="0" borderId="14" xfId="0" applyFont="1" applyBorder="1"/>
    <xf numFmtId="0" fontId="4" fillId="0" borderId="6" xfId="0" applyFont="1" applyBorder="1" applyAlignment="1">
      <alignment horizontal="left"/>
    </xf>
    <xf numFmtId="0" fontId="3" fillId="2" borderId="12" xfId="0" applyFont="1" applyFill="1" applyBorder="1" applyAlignment="1">
      <alignment horizontal="left" vertical="center"/>
    </xf>
    <xf numFmtId="2" fontId="3" fillId="2" borderId="12" xfId="0" applyNumberFormat="1" applyFont="1" applyFill="1" applyBorder="1" applyAlignment="1">
      <alignment horizontal="right" vertical="center"/>
    </xf>
    <xf numFmtId="0" fontId="2" fillId="0" borderId="7" xfId="0" applyFont="1" applyBorder="1"/>
    <xf numFmtId="0" fontId="2" fillId="0" borderId="9" xfId="0" applyFont="1" applyBorder="1"/>
    <xf numFmtId="0" fontId="4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2" fillId="0" borderId="14" xfId="0" applyFont="1" applyBorder="1" applyAlignment="1">
      <alignment horizontal="left"/>
    </xf>
    <xf numFmtId="0" fontId="1" fillId="2" borderId="12" xfId="0" applyFont="1" applyFill="1" applyBorder="1" applyAlignment="1">
      <alignment horizontal="center" vertical="center"/>
    </xf>
    <xf numFmtId="2" fontId="0" fillId="0" borderId="0" xfId="0" applyNumberFormat="1" applyBorder="1"/>
    <xf numFmtId="2" fontId="0" fillId="0" borderId="3" xfId="0" applyNumberFormat="1" applyBorder="1"/>
    <xf numFmtId="2" fontId="4" fillId="0" borderId="8" xfId="0" applyNumberFormat="1" applyFont="1" applyBorder="1"/>
    <xf numFmtId="0" fontId="4" fillId="0" borderId="8" xfId="0" applyFont="1" applyBorder="1" applyAlignment="1">
      <alignment horizontal="left"/>
    </xf>
    <xf numFmtId="2" fontId="4" fillId="0" borderId="13" xfId="0" applyNumberFormat="1" applyFont="1" applyBorder="1"/>
    <xf numFmtId="0" fontId="2" fillId="0" borderId="0" xfId="0" applyFont="1" applyBorder="1" applyAlignment="1">
      <alignment horizontal="left"/>
    </xf>
    <xf numFmtId="2" fontId="2" fillId="0" borderId="2" xfId="0" applyNumberFormat="1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0" fontId="4" fillId="0" borderId="5" xfId="0" applyFont="1" applyBorder="1"/>
    <xf numFmtId="2" fontId="2" fillId="0" borderId="0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2" fontId="2" fillId="0" borderId="4" xfId="0" applyNumberFormat="1" applyFont="1" applyBorder="1" applyAlignment="1">
      <alignment horizontal="right"/>
    </xf>
    <xf numFmtId="2" fontId="2" fillId="0" borderId="6" xfId="0" applyNumberFormat="1" applyFont="1" applyBorder="1" applyAlignment="1">
      <alignment horizontal="right"/>
    </xf>
    <xf numFmtId="2" fontId="4" fillId="0" borderId="9" xfId="0" applyNumberFormat="1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49" fontId="0" fillId="0" borderId="0" xfId="0" applyNumberFormat="1" applyAlignment="1">
      <alignment horizontal="left"/>
    </xf>
    <xf numFmtId="2" fontId="4" fillId="0" borderId="0" xfId="0" applyNumberFormat="1" applyFont="1" applyBorder="1" applyAlignment="1">
      <alignment horizontal="right"/>
    </xf>
    <xf numFmtId="0" fontId="6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tabSelected="1" zoomScaleNormal="100" workbookViewId="0">
      <selection activeCell="B1" sqref="B1:F1"/>
    </sheetView>
  </sheetViews>
  <sheetFormatPr defaultRowHeight="15" x14ac:dyDescent="0.25"/>
  <cols>
    <col min="1" max="1" width="43" style="5" customWidth="1"/>
    <col min="2" max="2" width="18.140625" style="6" customWidth="1"/>
    <col min="3" max="3" width="36.5703125" style="7" customWidth="1"/>
    <col min="4" max="4" width="18.28515625" style="48" customWidth="1"/>
    <col min="5" max="5" width="13" style="5" customWidth="1"/>
    <col min="6" max="6" width="48.140625" style="5" customWidth="1"/>
    <col min="7" max="7" width="68.5703125" style="5" customWidth="1"/>
    <col min="8" max="16384" width="9.140625" style="5"/>
  </cols>
  <sheetData>
    <row r="1" spans="1:7" x14ac:dyDescent="0.25">
      <c r="A1" s="5" t="s">
        <v>0</v>
      </c>
      <c r="B1" s="95" t="s">
        <v>2</v>
      </c>
      <c r="C1" s="95"/>
      <c r="D1" s="95"/>
      <c r="E1" s="95"/>
      <c r="F1" s="95"/>
    </row>
    <row r="2" spans="1:7" x14ac:dyDescent="0.25">
      <c r="A2" s="5" t="s">
        <v>1</v>
      </c>
      <c r="B2" s="96" t="s">
        <v>62</v>
      </c>
      <c r="C2" s="96"/>
      <c r="D2" s="96"/>
      <c r="E2" s="96"/>
      <c r="F2" s="96"/>
    </row>
    <row r="3" spans="1:7" x14ac:dyDescent="0.25">
      <c r="A3" s="97"/>
      <c r="B3" s="97"/>
      <c r="C3" s="97"/>
      <c r="D3" s="97"/>
      <c r="E3" s="97"/>
      <c r="F3" s="97"/>
    </row>
    <row r="4" spans="1:7" x14ac:dyDescent="0.25">
      <c r="A4" s="5" t="s">
        <v>9</v>
      </c>
      <c r="B4" s="95" t="s">
        <v>10</v>
      </c>
      <c r="C4" s="95"/>
      <c r="D4" s="95"/>
      <c r="E4" s="95"/>
      <c r="F4" s="95"/>
    </row>
    <row r="5" spans="1:7" x14ac:dyDescent="0.25">
      <c r="B5" s="7"/>
      <c r="D5" s="46"/>
      <c r="E5" s="7"/>
      <c r="F5" s="7"/>
    </row>
    <row r="6" spans="1:7" ht="29.25" customHeight="1" x14ac:dyDescent="0.25">
      <c r="A6" s="38" t="s">
        <v>3</v>
      </c>
      <c r="B6" s="39" t="s">
        <v>4</v>
      </c>
      <c r="C6" s="38" t="s">
        <v>6</v>
      </c>
      <c r="D6" s="47" t="s">
        <v>7</v>
      </c>
      <c r="E6" s="98" t="s">
        <v>8</v>
      </c>
      <c r="F6" s="99"/>
      <c r="G6" s="62" t="s">
        <v>48</v>
      </c>
    </row>
    <row r="7" spans="1:7" ht="18.75" customHeight="1" x14ac:dyDescent="0.25">
      <c r="A7" s="29" t="s">
        <v>72</v>
      </c>
      <c r="B7">
        <v>35067158852</v>
      </c>
      <c r="C7" s="31" t="s">
        <v>25</v>
      </c>
      <c r="D7" s="35">
        <v>120</v>
      </c>
      <c r="E7" s="27">
        <v>3213</v>
      </c>
      <c r="F7" s="28" t="s">
        <v>59</v>
      </c>
      <c r="G7" s="23"/>
    </row>
    <row r="8" spans="1:7" ht="18.75" customHeight="1" x14ac:dyDescent="0.25">
      <c r="A8" s="23" t="s">
        <v>14</v>
      </c>
      <c r="B8" s="57"/>
      <c r="C8" s="33"/>
      <c r="D8" s="37">
        <f>D7</f>
        <v>120</v>
      </c>
      <c r="E8" s="13"/>
      <c r="F8" s="18"/>
      <c r="G8" s="23"/>
    </row>
    <row r="9" spans="1:7" ht="17.25" customHeight="1" x14ac:dyDescent="0.25">
      <c r="A9" s="29" t="s">
        <v>55</v>
      </c>
      <c r="B9">
        <v>81793146560</v>
      </c>
      <c r="C9" s="31" t="s">
        <v>25</v>
      </c>
      <c r="D9" s="91">
        <v>262.77999999999997</v>
      </c>
      <c r="E9" s="27">
        <v>3231</v>
      </c>
      <c r="F9" s="9" t="s">
        <v>44</v>
      </c>
      <c r="G9" s="61"/>
    </row>
    <row r="10" spans="1:7" ht="17.25" customHeight="1" x14ac:dyDescent="0.25">
      <c r="A10" s="30" t="s">
        <v>55</v>
      </c>
      <c r="B10">
        <v>81793146560</v>
      </c>
      <c r="C10" s="34" t="s">
        <v>25</v>
      </c>
      <c r="D10" s="92">
        <v>0.23</v>
      </c>
      <c r="E10" s="8">
        <v>3233</v>
      </c>
      <c r="F10" s="8" t="s">
        <v>71</v>
      </c>
      <c r="G10" s="23"/>
    </row>
    <row r="11" spans="1:7" ht="18.75" customHeight="1" x14ac:dyDescent="0.25">
      <c r="A11" s="19" t="s">
        <v>14</v>
      </c>
      <c r="B11" s="16"/>
      <c r="C11" s="32"/>
      <c r="D11" s="93">
        <f>D10+D9</f>
        <v>263.01</v>
      </c>
      <c r="E11" s="17"/>
      <c r="F11" s="17"/>
      <c r="G11" s="19"/>
    </row>
    <row r="12" spans="1:7" x14ac:dyDescent="0.25">
      <c r="A12" s="30" t="s">
        <v>50</v>
      </c>
      <c r="B12">
        <v>41317489366</v>
      </c>
      <c r="C12" s="34" t="s">
        <v>25</v>
      </c>
      <c r="D12" s="64">
        <v>1.4</v>
      </c>
      <c r="E12" s="8">
        <v>3223</v>
      </c>
      <c r="F12" s="8" t="s">
        <v>41</v>
      </c>
      <c r="G12" s="30"/>
    </row>
    <row r="13" spans="1:7" s="14" customFormat="1" x14ac:dyDescent="0.25">
      <c r="A13" s="19" t="s">
        <v>14</v>
      </c>
      <c r="B13" s="16"/>
      <c r="C13" s="32"/>
      <c r="D13" s="36">
        <f>D12</f>
        <v>1.4</v>
      </c>
      <c r="E13" s="17"/>
      <c r="F13" s="17"/>
      <c r="G13" s="19"/>
    </row>
    <row r="14" spans="1:7" s="14" customFormat="1" x14ac:dyDescent="0.25">
      <c r="A14" s="25" t="s">
        <v>40</v>
      </c>
      <c r="B14" s="26">
        <v>28921978587</v>
      </c>
      <c r="C14" s="31" t="s">
        <v>25</v>
      </c>
      <c r="D14" s="35">
        <v>28.27</v>
      </c>
      <c r="E14" s="27">
        <v>3223</v>
      </c>
      <c r="F14" s="27" t="s">
        <v>41</v>
      </c>
      <c r="G14" s="23"/>
    </row>
    <row r="15" spans="1:7" s="14" customFormat="1" x14ac:dyDescent="0.25">
      <c r="A15" s="19" t="s">
        <v>14</v>
      </c>
      <c r="B15" s="16"/>
      <c r="C15" s="32"/>
      <c r="D15" s="37">
        <f>D14</f>
        <v>28.27</v>
      </c>
      <c r="E15" s="13"/>
      <c r="F15" s="13"/>
      <c r="G15" s="23"/>
    </row>
    <row r="16" spans="1:7" x14ac:dyDescent="0.25">
      <c r="A16" s="10" t="s">
        <v>42</v>
      </c>
      <c r="B16" s="56">
        <v>87311810356</v>
      </c>
      <c r="C16" s="24" t="s">
        <v>43</v>
      </c>
      <c r="D16" s="35">
        <v>136.44999999999999</v>
      </c>
      <c r="E16" s="27">
        <v>3231</v>
      </c>
      <c r="F16" s="28" t="s">
        <v>44</v>
      </c>
      <c r="G16" s="29"/>
    </row>
    <row r="17" spans="1:7" s="14" customFormat="1" x14ac:dyDescent="0.25">
      <c r="A17" s="19" t="s">
        <v>14</v>
      </c>
      <c r="B17" s="57"/>
      <c r="C17" s="32"/>
      <c r="D17" s="36">
        <f>SUM(D16:D16)</f>
        <v>136.44999999999999</v>
      </c>
      <c r="E17" s="17"/>
      <c r="F17" s="18"/>
      <c r="G17" s="19"/>
    </row>
    <row r="18" spans="1:7" s="14" customFormat="1" x14ac:dyDescent="0.25">
      <c r="A18" s="2" t="s">
        <v>74</v>
      </c>
      <c r="B18" s="10">
        <v>5839680379</v>
      </c>
      <c r="C18" s="34" t="s">
        <v>25</v>
      </c>
      <c r="D18" s="64">
        <v>47.25</v>
      </c>
      <c r="E18" s="8">
        <v>3221</v>
      </c>
      <c r="F18" s="9" t="s">
        <v>60</v>
      </c>
      <c r="G18" s="23"/>
    </row>
    <row r="19" spans="1:7" s="14" customFormat="1" x14ac:dyDescent="0.25">
      <c r="A19" s="15" t="s">
        <v>14</v>
      </c>
      <c r="B19" s="57"/>
      <c r="C19" s="32"/>
      <c r="D19" s="36">
        <f>D18</f>
        <v>47.25</v>
      </c>
      <c r="E19" s="17"/>
      <c r="F19" s="18"/>
      <c r="G19" s="19"/>
    </row>
    <row r="20" spans="1:7" s="14" customFormat="1" x14ac:dyDescent="0.25">
      <c r="A20" s="2" t="s">
        <v>51</v>
      </c>
      <c r="B20" s="11">
        <v>64546066176</v>
      </c>
      <c r="C20" s="83" t="s">
        <v>25</v>
      </c>
      <c r="D20" s="64">
        <v>534.21</v>
      </c>
      <c r="E20" s="8">
        <v>3221</v>
      </c>
      <c r="F20" s="9" t="s">
        <v>60</v>
      </c>
      <c r="G20" s="108" t="s">
        <v>53</v>
      </c>
    </row>
    <row r="21" spans="1:7" s="14" customFormat="1" x14ac:dyDescent="0.25">
      <c r="A21" s="15" t="s">
        <v>14</v>
      </c>
      <c r="B21" s="57"/>
      <c r="C21" s="81"/>
      <c r="D21" s="36">
        <f>D20</f>
        <v>534.21</v>
      </c>
      <c r="E21" s="17"/>
      <c r="F21" s="18"/>
      <c r="G21" s="19"/>
    </row>
    <row r="22" spans="1:7" s="14" customFormat="1" x14ac:dyDescent="0.25">
      <c r="A22" s="40" t="s">
        <v>61</v>
      </c>
      <c r="B22" s="10">
        <v>57560191883</v>
      </c>
      <c r="C22" s="34" t="s">
        <v>25</v>
      </c>
      <c r="D22" s="35">
        <v>146.34</v>
      </c>
      <c r="E22" s="59">
        <v>3221</v>
      </c>
      <c r="F22" s="27" t="s">
        <v>60</v>
      </c>
      <c r="G22" s="61"/>
    </row>
    <row r="23" spans="1:7" s="14" customFormat="1" x14ac:dyDescent="0.25">
      <c r="A23" s="86" t="s">
        <v>14</v>
      </c>
      <c r="B23" s="57"/>
      <c r="C23" s="33"/>
      <c r="D23" s="36">
        <f>D22</f>
        <v>146.34</v>
      </c>
      <c r="E23" s="15"/>
      <c r="F23" s="17"/>
      <c r="G23" s="19"/>
    </row>
    <row r="24" spans="1:7" s="14" customFormat="1" x14ac:dyDescent="0.25">
      <c r="A24" s="10" t="s">
        <v>70</v>
      </c>
      <c r="B24">
        <v>17148988537</v>
      </c>
      <c r="C24" s="31" t="s">
        <v>25</v>
      </c>
      <c r="D24" s="91">
        <v>151.68</v>
      </c>
      <c r="E24" s="27">
        <v>3221</v>
      </c>
      <c r="F24" s="27" t="s">
        <v>60</v>
      </c>
      <c r="G24" s="61"/>
    </row>
    <row r="25" spans="1:7" s="14" customFormat="1" x14ac:dyDescent="0.25">
      <c r="A25" s="11" t="s">
        <v>70</v>
      </c>
      <c r="B25">
        <v>17148988537</v>
      </c>
      <c r="C25" s="34" t="s">
        <v>25</v>
      </c>
      <c r="D25" s="92">
        <v>25</v>
      </c>
      <c r="E25" s="8">
        <v>3232</v>
      </c>
      <c r="F25" s="8" t="s">
        <v>64</v>
      </c>
      <c r="G25" s="23"/>
    </row>
    <row r="26" spans="1:7" s="14" customFormat="1" x14ac:dyDescent="0.25">
      <c r="A26" s="19" t="s">
        <v>14</v>
      </c>
      <c r="B26" s="16"/>
      <c r="C26" s="32"/>
      <c r="D26" s="93">
        <f>D24+D25</f>
        <v>176.68</v>
      </c>
      <c r="E26" s="17"/>
      <c r="F26" s="17"/>
      <c r="G26" s="19"/>
    </row>
    <row r="27" spans="1:7" s="14" customFormat="1" x14ac:dyDescent="0.25">
      <c r="A27" s="11" t="s">
        <v>73</v>
      </c>
      <c r="B27">
        <v>83416546499</v>
      </c>
      <c r="C27" s="34" t="s">
        <v>25</v>
      </c>
      <c r="D27" s="35">
        <v>80.25</v>
      </c>
      <c r="E27" s="27">
        <v>3234</v>
      </c>
      <c r="F27" s="27" t="s">
        <v>18</v>
      </c>
      <c r="G27" s="23"/>
    </row>
    <row r="28" spans="1:7" s="14" customFormat="1" x14ac:dyDescent="0.25">
      <c r="A28" s="19" t="s">
        <v>14</v>
      </c>
      <c r="B28" s="12"/>
      <c r="C28" s="33"/>
      <c r="D28" s="37">
        <f>D27</f>
        <v>80.25</v>
      </c>
      <c r="E28" s="13"/>
      <c r="F28" s="13"/>
      <c r="G28" s="23"/>
    </row>
    <row r="29" spans="1:7" x14ac:dyDescent="0.25">
      <c r="A29" s="29" t="s">
        <v>27</v>
      </c>
      <c r="B29" s="26">
        <v>85584865987</v>
      </c>
      <c r="C29" s="31" t="s">
        <v>25</v>
      </c>
      <c r="D29" s="35">
        <v>106.73</v>
      </c>
      <c r="E29" s="27">
        <v>3234</v>
      </c>
      <c r="F29" s="27" t="s">
        <v>18</v>
      </c>
      <c r="G29" s="29"/>
    </row>
    <row r="30" spans="1:7" s="14" customFormat="1" x14ac:dyDescent="0.25">
      <c r="A30" s="19" t="s">
        <v>14</v>
      </c>
      <c r="B30" s="16"/>
      <c r="C30" s="32"/>
      <c r="D30" s="36">
        <f>D29</f>
        <v>106.73</v>
      </c>
      <c r="E30" s="17"/>
      <c r="F30" s="17"/>
      <c r="G30" s="19"/>
    </row>
    <row r="31" spans="1:7" s="14" customFormat="1" x14ac:dyDescent="0.25">
      <c r="A31" s="29" t="s">
        <v>56</v>
      </c>
      <c r="B31" s="10">
        <v>23091759855</v>
      </c>
      <c r="C31" s="24" t="s">
        <v>57</v>
      </c>
      <c r="D31" s="35">
        <v>62.5</v>
      </c>
      <c r="E31" s="27">
        <v>3234</v>
      </c>
      <c r="F31" s="27" t="s">
        <v>18</v>
      </c>
      <c r="G31" s="61"/>
    </row>
    <row r="32" spans="1:7" s="14" customFormat="1" x14ac:dyDescent="0.25">
      <c r="A32" s="19" t="s">
        <v>14</v>
      </c>
      <c r="B32" s="57"/>
      <c r="C32" s="81"/>
      <c r="D32" s="36">
        <f>D31</f>
        <v>62.5</v>
      </c>
      <c r="E32" s="17"/>
      <c r="F32" s="17"/>
      <c r="G32" s="19"/>
    </row>
    <row r="33" spans="1:7" x14ac:dyDescent="0.25">
      <c r="A33" s="9" t="s">
        <v>29</v>
      </c>
      <c r="B33" s="58">
        <v>49894241709</v>
      </c>
      <c r="C33" s="66" t="s">
        <v>25</v>
      </c>
      <c r="D33" s="64">
        <v>3932.45</v>
      </c>
      <c r="E33" s="60">
        <v>3235</v>
      </c>
      <c r="F33" s="9" t="s">
        <v>19</v>
      </c>
      <c r="G33" s="29" t="s">
        <v>53</v>
      </c>
    </row>
    <row r="34" spans="1:7" s="14" customFormat="1" x14ac:dyDescent="0.25">
      <c r="A34" s="19" t="s">
        <v>14</v>
      </c>
      <c r="B34" s="57"/>
      <c r="C34" s="67"/>
      <c r="D34" s="36">
        <f>D33</f>
        <v>3932.45</v>
      </c>
      <c r="E34" s="15"/>
      <c r="F34" s="18"/>
      <c r="G34" s="19"/>
    </row>
    <row r="35" spans="1:7" s="14" customFormat="1" x14ac:dyDescent="0.25">
      <c r="A35" s="29" t="s">
        <v>58</v>
      </c>
      <c r="B35">
        <v>3744272526</v>
      </c>
      <c r="C35" s="31" t="s">
        <v>25</v>
      </c>
      <c r="D35" s="64">
        <v>125.73</v>
      </c>
      <c r="E35" s="8">
        <v>3234</v>
      </c>
      <c r="F35" s="8" t="s">
        <v>54</v>
      </c>
      <c r="G35" s="23"/>
    </row>
    <row r="36" spans="1:7" s="14" customFormat="1" x14ac:dyDescent="0.25">
      <c r="A36" s="19" t="s">
        <v>14</v>
      </c>
      <c r="B36" s="12"/>
      <c r="C36" s="32"/>
      <c r="D36" s="37">
        <f>D35</f>
        <v>125.73</v>
      </c>
      <c r="E36" s="13"/>
      <c r="F36" s="13"/>
      <c r="G36" s="23"/>
    </row>
    <row r="37" spans="1:7" x14ac:dyDescent="0.25">
      <c r="A37" s="29" t="s">
        <v>45</v>
      </c>
      <c r="B37" s="56">
        <v>61817894937</v>
      </c>
      <c r="C37" t="s">
        <v>25</v>
      </c>
      <c r="D37" s="35">
        <v>102.55</v>
      </c>
      <c r="E37" s="27">
        <v>3234</v>
      </c>
      <c r="F37" s="27" t="s">
        <v>46</v>
      </c>
      <c r="G37" s="29"/>
    </row>
    <row r="38" spans="1:7" s="14" customFormat="1" x14ac:dyDescent="0.25">
      <c r="A38" s="23" t="s">
        <v>14</v>
      </c>
      <c r="B38" s="74"/>
      <c r="C38" s="69"/>
      <c r="D38" s="37">
        <f>D37</f>
        <v>102.55</v>
      </c>
      <c r="E38" s="13"/>
      <c r="F38" s="13"/>
      <c r="G38" s="19"/>
    </row>
    <row r="39" spans="1:7" s="14" customFormat="1" x14ac:dyDescent="0.25">
      <c r="A39" s="59" t="s">
        <v>28</v>
      </c>
      <c r="B39" s="56">
        <v>10009650154</v>
      </c>
      <c r="C39" s="24" t="s">
        <v>26</v>
      </c>
      <c r="D39" s="35">
        <v>168.75</v>
      </c>
      <c r="E39" s="27">
        <v>3235</v>
      </c>
      <c r="F39" s="28" t="s">
        <v>19</v>
      </c>
      <c r="G39" s="65"/>
    </row>
    <row r="40" spans="1:7" s="14" customFormat="1" x14ac:dyDescent="0.25">
      <c r="A40" s="15" t="s">
        <v>14</v>
      </c>
      <c r="B40" s="74"/>
      <c r="C40" s="81"/>
      <c r="D40" s="36">
        <f>D39</f>
        <v>168.75</v>
      </c>
      <c r="E40" s="13"/>
      <c r="F40" s="63"/>
      <c r="G40" s="18"/>
    </row>
    <row r="41" spans="1:7" x14ac:dyDescent="0.25">
      <c r="A41" s="60" t="s">
        <v>47</v>
      </c>
      <c r="B41" s="56">
        <v>85821130368</v>
      </c>
      <c r="C41" s="89" t="s">
        <v>25</v>
      </c>
      <c r="D41" s="84">
        <v>2.41</v>
      </c>
      <c r="E41" s="59">
        <v>3238</v>
      </c>
      <c r="F41" s="28" t="s">
        <v>20</v>
      </c>
      <c r="G41" s="9"/>
    </row>
    <row r="42" spans="1:7" s="14" customFormat="1" x14ac:dyDescent="0.25">
      <c r="A42" s="15" t="s">
        <v>14</v>
      </c>
      <c r="B42" s="57"/>
      <c r="C42" s="90"/>
      <c r="D42" s="85">
        <f>D41</f>
        <v>2.41</v>
      </c>
      <c r="E42" s="15"/>
      <c r="F42" s="18"/>
      <c r="G42" s="18"/>
    </row>
    <row r="43" spans="1:7" x14ac:dyDescent="0.25">
      <c r="A43" s="29" t="s">
        <v>31</v>
      </c>
      <c r="B43" s="26">
        <v>14506572540</v>
      </c>
      <c r="C43" s="31" t="s">
        <v>25</v>
      </c>
      <c r="D43" s="35">
        <v>1146.6600000000001</v>
      </c>
      <c r="E43" s="27">
        <v>3238</v>
      </c>
      <c r="F43" s="27" t="s">
        <v>20</v>
      </c>
      <c r="G43" s="29" t="s">
        <v>53</v>
      </c>
    </row>
    <row r="44" spans="1:7" s="14" customFormat="1" x14ac:dyDescent="0.25">
      <c r="A44" s="19" t="s">
        <v>14</v>
      </c>
      <c r="B44" s="16"/>
      <c r="C44" s="32"/>
      <c r="D44" s="36">
        <f>D43</f>
        <v>1146.6600000000001</v>
      </c>
      <c r="E44" s="17"/>
      <c r="F44" s="17"/>
      <c r="G44" s="19"/>
    </row>
    <row r="45" spans="1:7" s="14" customFormat="1" x14ac:dyDescent="0.25">
      <c r="A45" t="s">
        <v>52</v>
      </c>
      <c r="B45" s="10">
        <v>82525874830</v>
      </c>
      <c r="C45" s="31" t="s">
        <v>25</v>
      </c>
      <c r="D45" s="35">
        <v>165.9</v>
      </c>
      <c r="E45" s="59">
        <v>3239</v>
      </c>
      <c r="F45" s="28" t="s">
        <v>49</v>
      </c>
      <c r="G45" s="61"/>
    </row>
    <row r="46" spans="1:7" s="14" customFormat="1" x14ac:dyDescent="0.25">
      <c r="A46" s="23" t="s">
        <v>14</v>
      </c>
      <c r="B46" s="57"/>
      <c r="C46" s="33"/>
      <c r="D46" s="37">
        <f>D45</f>
        <v>165.9</v>
      </c>
      <c r="E46" s="86"/>
      <c r="F46" s="63"/>
      <c r="G46" s="19"/>
    </row>
    <row r="47" spans="1:7" s="14" customFormat="1" x14ac:dyDescent="0.25">
      <c r="A47" s="10" t="s">
        <v>69</v>
      </c>
      <c r="B47">
        <v>85326711223</v>
      </c>
      <c r="C47" s="31" t="s">
        <v>25</v>
      </c>
      <c r="D47" s="88">
        <v>275</v>
      </c>
      <c r="E47" s="59">
        <v>3235</v>
      </c>
      <c r="F47" s="28" t="s">
        <v>19</v>
      </c>
      <c r="G47" s="29" t="s">
        <v>75</v>
      </c>
    </row>
    <row r="48" spans="1:7" s="14" customFormat="1" x14ac:dyDescent="0.25">
      <c r="A48" s="11" t="s">
        <v>69</v>
      </c>
      <c r="B48">
        <v>85326711223</v>
      </c>
      <c r="C48" s="34" t="s">
        <v>25</v>
      </c>
      <c r="D48" s="87">
        <v>231.15</v>
      </c>
      <c r="E48" s="60">
        <v>3293</v>
      </c>
      <c r="F48" s="9" t="s">
        <v>22</v>
      </c>
      <c r="G48" s="30" t="s">
        <v>75</v>
      </c>
    </row>
    <row r="49" spans="1:7" s="14" customFormat="1" x14ac:dyDescent="0.25">
      <c r="A49" s="19" t="s">
        <v>14</v>
      </c>
      <c r="B49" s="16"/>
      <c r="C49" s="32"/>
      <c r="D49" s="107">
        <f>D47+D48</f>
        <v>506.15</v>
      </c>
      <c r="E49" s="15"/>
      <c r="F49" s="18"/>
      <c r="G49" s="19"/>
    </row>
    <row r="50" spans="1:7" x14ac:dyDescent="0.25">
      <c r="A50" s="59" t="s">
        <v>33</v>
      </c>
      <c r="B50" s="56">
        <v>92963223473</v>
      </c>
      <c r="C50" s="34" t="s">
        <v>25</v>
      </c>
      <c r="D50" s="35">
        <v>200.82</v>
      </c>
      <c r="E50" s="59">
        <v>3431</v>
      </c>
      <c r="F50" s="28" t="s">
        <v>24</v>
      </c>
      <c r="G50" s="29"/>
    </row>
    <row r="51" spans="1:7" x14ac:dyDescent="0.25">
      <c r="A51" s="15" t="s">
        <v>14</v>
      </c>
      <c r="B51" s="75"/>
      <c r="C51" s="76"/>
      <c r="D51" s="36">
        <f>D50</f>
        <v>200.82</v>
      </c>
      <c r="E51" s="72"/>
      <c r="F51" s="73"/>
      <c r="G51" s="68"/>
    </row>
    <row r="52" spans="1:7" s="14" customFormat="1" x14ac:dyDescent="0.25">
      <c r="A52" s="29" t="s">
        <v>32</v>
      </c>
      <c r="B52" s="26">
        <v>18683136487</v>
      </c>
      <c r="C52" s="31" t="s">
        <v>25</v>
      </c>
      <c r="D52" s="35">
        <v>168</v>
      </c>
      <c r="E52" s="27">
        <v>3295</v>
      </c>
      <c r="F52" s="27" t="s">
        <v>23</v>
      </c>
      <c r="G52" s="61"/>
    </row>
    <row r="53" spans="1:7" s="14" customFormat="1" x14ac:dyDescent="0.25">
      <c r="A53" s="19" t="s">
        <v>14</v>
      </c>
      <c r="B53" s="16"/>
      <c r="C53" s="32"/>
      <c r="D53" s="36">
        <f>D52</f>
        <v>168</v>
      </c>
      <c r="E53" s="17"/>
      <c r="F53" s="17"/>
      <c r="G53" s="19"/>
    </row>
    <row r="54" spans="1:7" ht="29.25" customHeight="1" x14ac:dyDescent="0.25">
      <c r="A54" s="94" t="s">
        <v>34</v>
      </c>
      <c r="B54" s="94"/>
      <c r="C54" s="94"/>
      <c r="D54" s="43">
        <f>D8+D11+D13+D15+D17+D19+D21+D23+D26+D28+D30+D32+D34+D36+D38+D40+D42+D44+D46+D49+D51+D53</f>
        <v>8222.5099999999984</v>
      </c>
    </row>
  </sheetData>
  <autoFilter ref="E1:E54"/>
  <mergeCells count="6">
    <mergeCell ref="A54:C54"/>
    <mergeCell ref="B1:F1"/>
    <mergeCell ref="B2:F2"/>
    <mergeCell ref="B4:F4"/>
    <mergeCell ref="A3:F3"/>
    <mergeCell ref="E6:F6"/>
  </mergeCells>
  <pageMargins left="0.7" right="0.7" top="0.75" bottom="0.75" header="0.3" footer="0.3"/>
  <pageSetup scale="4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workbookViewId="0">
      <selection activeCell="E15" sqref="E15"/>
    </sheetView>
  </sheetViews>
  <sheetFormatPr defaultRowHeight="15" x14ac:dyDescent="0.25"/>
  <cols>
    <col min="1" max="1" width="64.85546875" customWidth="1"/>
    <col min="2" max="2" width="21.85546875" style="50" customWidth="1"/>
    <col min="3" max="3" width="18.28515625" customWidth="1"/>
    <col min="4" max="4" width="61" customWidth="1"/>
    <col min="5" max="5" width="45.85546875" customWidth="1"/>
  </cols>
  <sheetData>
    <row r="1" spans="1:6" x14ac:dyDescent="0.25">
      <c r="A1" t="s">
        <v>0</v>
      </c>
      <c r="B1" s="102" t="s">
        <v>2</v>
      </c>
      <c r="C1" s="102"/>
      <c r="D1" s="102"/>
      <c r="E1" s="102"/>
      <c r="F1" s="102"/>
    </row>
    <row r="2" spans="1:6" x14ac:dyDescent="0.25">
      <c r="A2" t="s">
        <v>1</v>
      </c>
      <c r="B2" s="103" t="s">
        <v>62</v>
      </c>
      <c r="C2" s="103"/>
      <c r="D2" s="103"/>
      <c r="E2" s="103"/>
      <c r="F2" s="103"/>
    </row>
    <row r="4" spans="1:6" x14ac:dyDescent="0.25">
      <c r="A4" t="s">
        <v>9</v>
      </c>
      <c r="B4" s="49" t="s">
        <v>11</v>
      </c>
    </row>
    <row r="6" spans="1:6" ht="31.5" customHeight="1" x14ac:dyDescent="0.25">
      <c r="A6" s="70" t="s">
        <v>3</v>
      </c>
      <c r="B6" s="71" t="s">
        <v>7</v>
      </c>
      <c r="C6" s="100" t="s">
        <v>8</v>
      </c>
      <c r="D6" s="101"/>
      <c r="E6" s="77" t="s">
        <v>48</v>
      </c>
    </row>
    <row r="7" spans="1:6" x14ac:dyDescent="0.25">
      <c r="A7" s="10" t="s">
        <v>68</v>
      </c>
      <c r="B7" s="79">
        <v>975.56</v>
      </c>
      <c r="C7" s="40">
        <v>3237</v>
      </c>
      <c r="D7" s="25" t="s">
        <v>65</v>
      </c>
      <c r="E7" s="25" t="s">
        <v>76</v>
      </c>
    </row>
    <row r="8" spans="1:6" x14ac:dyDescent="0.25">
      <c r="A8" s="11" t="s">
        <v>67</v>
      </c>
      <c r="B8" s="78">
        <v>156.34</v>
      </c>
      <c r="C8" s="2">
        <v>3237</v>
      </c>
      <c r="D8" s="4" t="s">
        <v>65</v>
      </c>
      <c r="E8" s="4" t="s">
        <v>5</v>
      </c>
    </row>
    <row r="9" spans="1:6" x14ac:dyDescent="0.25">
      <c r="A9" s="11" t="s">
        <v>66</v>
      </c>
      <c r="B9" s="78">
        <v>547.94000000000005</v>
      </c>
      <c r="C9" s="2">
        <v>3237</v>
      </c>
      <c r="D9" s="4" t="s">
        <v>65</v>
      </c>
      <c r="E9" s="4" t="s">
        <v>77</v>
      </c>
    </row>
    <row r="10" spans="1:6" ht="15" customHeight="1" x14ac:dyDescent="0.25">
      <c r="A10" s="19" t="s">
        <v>14</v>
      </c>
      <c r="B10" s="80">
        <f>SUM(B7:B9)</f>
        <v>1679.84</v>
      </c>
      <c r="C10" s="15"/>
      <c r="D10" s="18"/>
      <c r="E10" s="18"/>
    </row>
    <row r="11" spans="1:6" ht="30" customHeight="1" x14ac:dyDescent="0.25">
      <c r="A11" s="42" t="s">
        <v>35</v>
      </c>
      <c r="B11" s="43">
        <f>B10</f>
        <v>1679.84</v>
      </c>
    </row>
  </sheetData>
  <mergeCells count="3">
    <mergeCell ref="C6:D6"/>
    <mergeCell ref="B1:F1"/>
    <mergeCell ref="B2:F2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C23" sqref="C23"/>
    </sheetView>
  </sheetViews>
  <sheetFormatPr defaultRowHeight="15" x14ac:dyDescent="0.25"/>
  <cols>
    <col min="1" max="1" width="43.5703125" customWidth="1"/>
    <col min="2" max="2" width="21.42578125" style="50" customWidth="1"/>
    <col min="3" max="3" width="16.42578125" customWidth="1"/>
    <col min="4" max="4" width="47" customWidth="1"/>
    <col min="5" max="5" width="9.140625" customWidth="1"/>
  </cols>
  <sheetData>
    <row r="1" spans="1:5" x14ac:dyDescent="0.25">
      <c r="A1" t="s">
        <v>0</v>
      </c>
      <c r="B1" s="102" t="s">
        <v>2</v>
      </c>
      <c r="C1" s="102"/>
      <c r="D1" s="102"/>
      <c r="E1" s="102"/>
    </row>
    <row r="2" spans="1:5" x14ac:dyDescent="0.25">
      <c r="A2" t="s">
        <v>1</v>
      </c>
      <c r="B2" s="103" t="s">
        <v>62</v>
      </c>
      <c r="C2" s="103"/>
      <c r="D2" s="103"/>
      <c r="E2" s="103"/>
    </row>
    <row r="4" spans="1:5" x14ac:dyDescent="0.25">
      <c r="A4" t="s">
        <v>9</v>
      </c>
      <c r="B4" s="49" t="s">
        <v>12</v>
      </c>
    </row>
    <row r="6" spans="1:5" ht="31.5" customHeight="1" x14ac:dyDescent="0.25">
      <c r="A6" s="41" t="s">
        <v>3</v>
      </c>
      <c r="B6" s="51" t="s">
        <v>7</v>
      </c>
      <c r="C6" s="104" t="s">
        <v>8</v>
      </c>
      <c r="D6" s="105"/>
    </row>
    <row r="7" spans="1:5" x14ac:dyDescent="0.25">
      <c r="A7" s="10" t="s">
        <v>37</v>
      </c>
      <c r="B7" s="52">
        <v>119970.72</v>
      </c>
      <c r="C7" s="24">
        <v>3111</v>
      </c>
      <c r="D7" s="25" t="s">
        <v>13</v>
      </c>
    </row>
    <row r="8" spans="1:5" s="14" customFormat="1" x14ac:dyDescent="0.25">
      <c r="A8" s="19" t="s">
        <v>14</v>
      </c>
      <c r="B8" s="53">
        <f>B7</f>
        <v>119970.72</v>
      </c>
      <c r="C8" s="17"/>
      <c r="D8" s="18"/>
    </row>
    <row r="9" spans="1:5" x14ac:dyDescent="0.25">
      <c r="A9" s="10" t="s">
        <v>37</v>
      </c>
      <c r="B9" s="52">
        <v>19795.21</v>
      </c>
      <c r="C9" s="24">
        <v>3132</v>
      </c>
      <c r="D9" s="25" t="s">
        <v>15</v>
      </c>
    </row>
    <row r="10" spans="1:5" s="14" customFormat="1" x14ac:dyDescent="0.25">
      <c r="A10" s="19" t="s">
        <v>14</v>
      </c>
      <c r="B10" s="53">
        <f>B9</f>
        <v>19795.21</v>
      </c>
      <c r="C10" s="17"/>
      <c r="D10" s="18"/>
    </row>
    <row r="11" spans="1:5" s="14" customFormat="1" x14ac:dyDescent="0.25">
      <c r="A11" s="10" t="s">
        <v>37</v>
      </c>
      <c r="B11" s="52">
        <v>3995</v>
      </c>
      <c r="C11" s="24">
        <v>3213</v>
      </c>
      <c r="D11" s="25" t="s">
        <v>63</v>
      </c>
    </row>
    <row r="12" spans="1:5" s="14" customFormat="1" x14ac:dyDescent="0.25">
      <c r="A12" s="19" t="s">
        <v>14</v>
      </c>
      <c r="B12" s="82">
        <f>B11</f>
        <v>3995</v>
      </c>
      <c r="C12" s="13"/>
      <c r="D12" s="63"/>
    </row>
    <row r="13" spans="1:5" x14ac:dyDescent="0.25">
      <c r="A13" s="10" t="s">
        <v>37</v>
      </c>
      <c r="B13" s="52">
        <v>1296.24</v>
      </c>
      <c r="C13" s="24">
        <v>3211</v>
      </c>
      <c r="D13" s="25" t="s">
        <v>16</v>
      </c>
    </row>
    <row r="14" spans="1:5" s="14" customFormat="1" x14ac:dyDescent="0.25">
      <c r="A14" s="19" t="s">
        <v>14</v>
      </c>
      <c r="B14" s="53">
        <f>B13</f>
        <v>1296.24</v>
      </c>
      <c r="C14" s="17" t="s">
        <v>5</v>
      </c>
      <c r="D14" s="18" t="s">
        <v>5</v>
      </c>
    </row>
    <row r="15" spans="1:5" x14ac:dyDescent="0.25">
      <c r="A15" s="10" t="s">
        <v>37</v>
      </c>
      <c r="B15" s="52">
        <v>429.63</v>
      </c>
      <c r="C15" s="24">
        <v>3212</v>
      </c>
      <c r="D15" s="25" t="s">
        <v>17</v>
      </c>
    </row>
    <row r="16" spans="1:5" s="14" customFormat="1" x14ac:dyDescent="0.25">
      <c r="A16" s="19" t="s">
        <v>14</v>
      </c>
      <c r="B16" s="53">
        <f>B15</f>
        <v>429.63</v>
      </c>
      <c r="C16" s="17"/>
      <c r="D16" s="18"/>
    </row>
    <row r="17" spans="1:4" x14ac:dyDescent="0.25">
      <c r="A17" s="10" t="s">
        <v>37</v>
      </c>
      <c r="B17" s="52">
        <v>247.5</v>
      </c>
      <c r="C17" s="3">
        <v>3241</v>
      </c>
      <c r="D17" s="4" t="s">
        <v>21</v>
      </c>
    </row>
    <row r="18" spans="1:4" s="22" customFormat="1" x14ac:dyDescent="0.25">
      <c r="A18" s="19" t="s">
        <v>14</v>
      </c>
      <c r="B18" s="53">
        <f>B17</f>
        <v>247.5</v>
      </c>
      <c r="C18" s="20"/>
      <c r="D18" s="21"/>
    </row>
    <row r="19" spans="1:4" ht="29.25" customHeight="1" x14ac:dyDescent="0.25">
      <c r="A19" s="44" t="s">
        <v>36</v>
      </c>
      <c r="B19" s="54">
        <f>B8+B10+B14+B16+B18+B12</f>
        <v>145734.29999999999</v>
      </c>
    </row>
  </sheetData>
  <autoFilter ref="C1:C19"/>
  <mergeCells count="3">
    <mergeCell ref="C6:D6"/>
    <mergeCell ref="B1:E1"/>
    <mergeCell ref="B2:E2"/>
  </mergeCells>
  <pageMargins left="0.7" right="0.7" top="0.75" bottom="0.75" header="0.3" footer="0.3"/>
  <pageSetup scale="8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workbookViewId="0">
      <selection activeCell="C35" sqref="C35"/>
    </sheetView>
  </sheetViews>
  <sheetFormatPr defaultRowHeight="15" x14ac:dyDescent="0.25"/>
  <cols>
    <col min="1" max="1" width="45.140625" customWidth="1"/>
    <col min="2" max="2" width="18.28515625" style="50" customWidth="1"/>
    <col min="3" max="3" width="19.140625" customWidth="1"/>
    <col min="4" max="4" width="49.42578125" customWidth="1"/>
    <col min="5" max="5" width="16.28515625" customWidth="1"/>
    <col min="6" max="6" width="36.7109375" customWidth="1"/>
  </cols>
  <sheetData>
    <row r="1" spans="1:6" x14ac:dyDescent="0.25">
      <c r="A1" t="s">
        <v>0</v>
      </c>
      <c r="B1" s="102" t="s">
        <v>2</v>
      </c>
      <c r="C1" s="102"/>
      <c r="D1" s="102"/>
    </row>
    <row r="2" spans="1:6" x14ac:dyDescent="0.25">
      <c r="A2" t="s">
        <v>1</v>
      </c>
      <c r="B2" s="106" t="s">
        <v>62</v>
      </c>
      <c r="C2" s="106"/>
      <c r="D2" s="106"/>
    </row>
    <row r="4" spans="1:6" x14ac:dyDescent="0.25">
      <c r="A4" t="s">
        <v>9</v>
      </c>
      <c r="B4" s="102" t="s">
        <v>39</v>
      </c>
      <c r="C4" s="102"/>
      <c r="D4" s="102"/>
    </row>
    <row r="5" spans="1:6" x14ac:dyDescent="0.25">
      <c r="C5" s="1"/>
    </row>
    <row r="6" spans="1:6" ht="29.25" customHeight="1" x14ac:dyDescent="0.25">
      <c r="A6" s="41" t="s">
        <v>3</v>
      </c>
      <c r="B6" s="51" t="s">
        <v>7</v>
      </c>
      <c r="C6" s="104" t="s">
        <v>8</v>
      </c>
      <c r="D6" s="105"/>
      <c r="E6" s="1" t="s">
        <v>5</v>
      </c>
      <c r="F6" s="1"/>
    </row>
    <row r="7" spans="1:6" x14ac:dyDescent="0.25">
      <c r="A7" s="40" t="s">
        <v>30</v>
      </c>
      <c r="B7" s="55" t="s">
        <v>30</v>
      </c>
      <c r="C7" s="24" t="s">
        <v>30</v>
      </c>
      <c r="D7" s="25"/>
    </row>
    <row r="8" spans="1:6" s="14" customFormat="1" x14ac:dyDescent="0.25">
      <c r="A8" s="15" t="s">
        <v>14</v>
      </c>
      <c r="B8" s="36" t="s">
        <v>30</v>
      </c>
      <c r="C8" s="17"/>
      <c r="D8" s="18"/>
    </row>
    <row r="9" spans="1:6" ht="29.25" customHeight="1" x14ac:dyDescent="0.25">
      <c r="A9" s="45" t="s">
        <v>38</v>
      </c>
      <c r="B9" s="43" t="s">
        <v>30</v>
      </c>
    </row>
  </sheetData>
  <mergeCells count="4">
    <mergeCell ref="C6:D6"/>
    <mergeCell ref="B1:D1"/>
    <mergeCell ref="B2:D2"/>
    <mergeCell ref="B4:D4"/>
  </mergeCells>
  <pageMargins left="0.7" right="0.7" top="0.75" bottom="0.75" header="0.3" footer="0.3"/>
  <pageSetup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Kat.1 PRAVNE OSOBE</vt:lpstr>
      <vt:lpstr>Kat.1 FIZIČKE OSOBE</vt:lpstr>
      <vt:lpstr>Kat.2 FIZIČKE OSOBE</vt:lpstr>
      <vt:lpstr>MALOLJETNE FIZIČKE OSOBE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LUCIJA</cp:lastModifiedBy>
  <cp:lastPrinted>2024-08-26T11:41:03Z</cp:lastPrinted>
  <dcterms:created xsi:type="dcterms:W3CDTF">2024-02-14T09:37:48Z</dcterms:created>
  <dcterms:modified xsi:type="dcterms:W3CDTF">2024-09-12T09:17:25Z</dcterms:modified>
</cp:coreProperties>
</file>