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CIJA\Desktop\LUCIJA\MZO\2025\Objava informacija o trošenju sredstava\08-2025\"/>
    </mc:Choice>
  </mc:AlternateContent>
  <bookViews>
    <workbookView xWindow="0" yWindow="0" windowWidth="25200" windowHeight="11550"/>
  </bookViews>
  <sheets>
    <sheet name="Kat.1 PRAVNE OSOBE" sheetId="1" r:id="rId1"/>
    <sheet name="Kat.1 FIZIČKE OSOBE" sheetId="2" r:id="rId2"/>
    <sheet name="Kat.2 FIZIČKE OSOBE" sheetId="3" r:id="rId3"/>
    <sheet name="MALOLJETNE FIZIČKE OSOBE" sheetId="4" r:id="rId4"/>
  </sheets>
  <definedNames>
    <definedName name="_xlnm._FilterDatabase" localSheetId="0" hidden="1">'Kat.1 PRAVNE OSOBE'!$E$1:$E$50</definedName>
    <definedName name="_xlnm._FilterDatabase" localSheetId="2" hidden="1">'Kat.2 FIZIČKE OSOBE'!$C$1:$C$19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2" i="1" l="1"/>
  <c r="D46" i="1"/>
  <c r="B19" i="3"/>
  <c r="D42" i="1"/>
  <c r="D44" i="1"/>
  <c r="D50" i="1"/>
  <c r="D22" i="1"/>
  <c r="D14" i="1"/>
  <c r="D28" i="1"/>
  <c r="D38" i="1"/>
  <c r="D32" i="1"/>
  <c r="B9" i="2" l="1"/>
  <c r="B10" i="2" s="1"/>
  <c r="B18" i="3"/>
  <c r="D34" i="1" l="1"/>
  <c r="D36" i="1" l="1"/>
  <c r="D18" i="1"/>
  <c r="D12" i="1" l="1"/>
  <c r="B10" i="3"/>
  <c r="D48" i="1" l="1"/>
  <c r="D20" i="1"/>
  <c r="D40" i="1" l="1"/>
  <c r="D26" i="1" l="1"/>
  <c r="D10" i="1"/>
  <c r="D8" i="1"/>
  <c r="D30" i="1" l="1"/>
  <c r="B16" i="3" l="1"/>
  <c r="B12" i="3" l="1"/>
  <c r="D24" i="1" l="1"/>
  <c r="B14" i="3" l="1"/>
  <c r="B8" i="3" l="1"/>
</calcChain>
</file>

<file path=xl/sharedStrings.xml><?xml version="1.0" encoding="utf-8"?>
<sst xmlns="http://schemas.openxmlformats.org/spreadsheetml/2006/main" count="179" uniqueCount="76">
  <si>
    <t>Naziv isplatitelja:</t>
  </si>
  <si>
    <t>Isplata sredstava za razdoblje:</t>
  </si>
  <si>
    <t>INSTITUT ZA DRUŠTVENA ISTRAŽIVANJA U ZAGREBU</t>
  </si>
  <si>
    <t>NAZIV PRIMATELJA</t>
  </si>
  <si>
    <t>OIB PRIMATELJA</t>
  </si>
  <si>
    <t xml:space="preserve"> </t>
  </si>
  <si>
    <t>SJEDIŠTE/PREBIVALIŠTE PRIMATELJA</t>
  </si>
  <si>
    <t>NAČIN OBJAVE</t>
  </si>
  <si>
    <t>VRSTA RASHODA / IZDATKA</t>
  </si>
  <si>
    <t>Kategorija:</t>
  </si>
  <si>
    <t>Kategorija 1 PRAVNE OSOBE</t>
  </si>
  <si>
    <t>Kategorija 1 FIZIČKE OSOBE</t>
  </si>
  <si>
    <t>Kategorija 2 FIZIČKE OSOBE</t>
  </si>
  <si>
    <t>Plaće za redovan rad</t>
  </si>
  <si>
    <t>Ukupno</t>
  </si>
  <si>
    <t>Službena putovanja</t>
  </si>
  <si>
    <t>Naknade za prijevoz na posao i s posla</t>
  </si>
  <si>
    <t>Komunalne usluge</t>
  </si>
  <si>
    <t>Zakupnine i najamnine za poslovne prostore</t>
  </si>
  <si>
    <t>Računalne usluge</t>
  </si>
  <si>
    <t>Naknade troškova osobama izvan radnog odnosa</t>
  </si>
  <si>
    <t>Pristojbe i naknade</t>
  </si>
  <si>
    <t>Zagreb</t>
  </si>
  <si>
    <t>Donji Stupnik</t>
  </si>
  <si>
    <t>Zagrebački holding d.o.o. Podružnica Čistoća</t>
  </si>
  <si>
    <t>Iron Mountain Hrvatska d.o.o.</t>
  </si>
  <si>
    <t>Leksikografski zavod Miroslav Krleža</t>
  </si>
  <si>
    <t>-</t>
  </si>
  <si>
    <t>LIBUSOFT CICOM d.o.o.</t>
  </si>
  <si>
    <t>Državni proračun - Ministarstvo financija</t>
  </si>
  <si>
    <t>UKUPNO Kategorija 1 PRAVNE OSOBE</t>
  </si>
  <si>
    <t>UKUPNO Kategorija 1 FIZIČKE OSOBE</t>
  </si>
  <si>
    <t>UKUPNO Kategorija 2 FIZIČKE OSOBE</t>
  </si>
  <si>
    <t>Institut za društvena istraživanja u Zagrebu</t>
  </si>
  <si>
    <t>UKUPNO  MALOLJETNE FIZIČKE OSOBE</t>
  </si>
  <si>
    <t>MALOLJETNE FIZIČKE OSOBE</t>
  </si>
  <si>
    <t>Energija</t>
  </si>
  <si>
    <t>Gradski ured za obnovu, izgradnju, prostorno uređenje, graditeljstvo i komunalne poslove</t>
  </si>
  <si>
    <t>Komunalna i vodna naknada</t>
  </si>
  <si>
    <t>Napomena o mjestu troška</t>
  </si>
  <si>
    <t>Ostale usluge</t>
  </si>
  <si>
    <t>Loko vožnja</t>
  </si>
  <si>
    <t>Opskrba vodom</t>
  </si>
  <si>
    <t>ZITEL EURO CONTROL d.o.o.</t>
  </si>
  <si>
    <t>Zagrebačka banka d.d.</t>
  </si>
  <si>
    <t>Bankarske usluge i usluge platnog prometa</t>
  </si>
  <si>
    <t>HEP d.d.</t>
  </si>
  <si>
    <t>Intelektualne i osobne usluge</t>
  </si>
  <si>
    <t>GRADSKA PLINARA ZAGREB d.o.o.</t>
  </si>
  <si>
    <t>NARODNE NOVINE d.d.</t>
  </si>
  <si>
    <t>Zakupnine i najamnine</t>
  </si>
  <si>
    <t>FINA (Financijska agencija)</t>
  </si>
  <si>
    <t>Usluge promidžbe i informiranja</t>
  </si>
  <si>
    <t>VODOOPSKRBA I ODVODNJA d.o.o.</t>
  </si>
  <si>
    <t>Programsko financiranje</t>
  </si>
  <si>
    <t>Studentski centar u Zagrebu</t>
  </si>
  <si>
    <t>Usluge servisa i održavanja</t>
  </si>
  <si>
    <t>Grafičke i tiskarske usluge</t>
  </si>
  <si>
    <t>KOPI-AS d.o.o.</t>
  </si>
  <si>
    <t>KOLOVOZ 2025</t>
  </si>
  <si>
    <t>Doprinosi za obvezno zdravstveno osiguranje</t>
  </si>
  <si>
    <t xml:space="preserve">Pričuva </t>
  </si>
  <si>
    <t>Kristina Krakić</t>
  </si>
  <si>
    <t>Znanstveno-istraživačke usluge</t>
  </si>
  <si>
    <t>"FAXCOPY" FOTOKOPIRAONICA, VL. TOMISLAV BOŽINOVIĆ</t>
  </si>
  <si>
    <t>GRADSKO STAMBENO KOMUNALNO GOSPODARSTVO d.o.o.</t>
  </si>
  <si>
    <t>HT d.d. (Hrvatski Telekom d.d.)</t>
  </si>
  <si>
    <t>HP d.d. (HP - Hrvatska pošta d.d.)</t>
  </si>
  <si>
    <t>Hamburger Recycling Croatia d.o.o.</t>
  </si>
  <si>
    <t>Sveta Helena</t>
  </si>
  <si>
    <t>HENDAL, d.o.o.</t>
  </si>
  <si>
    <t>HRVATSKI INSTITUT ZA RAZVOJ OBRAZOVANJA</t>
  </si>
  <si>
    <t>Usluge telefona, interneta, pošte i prijevoza</t>
  </si>
  <si>
    <t>CEDEFOP</t>
  </si>
  <si>
    <t>ISSP; HREUURBRUR</t>
  </si>
  <si>
    <t>EUROSTUDENT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</si>
</sst>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/>
    <xf numFmtId="0" fontId="0" fillId="0" borderId="5" xfId="0" applyBorder="1"/>
    <xf numFmtId="0" fontId="0" fillId="0" borderId="6" xfId="0" applyBorder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Border="1"/>
    <xf numFmtId="0" fontId="2" fillId="0" borderId="6" xfId="0" applyFont="1" applyBorder="1"/>
    <xf numFmtId="0" fontId="0" fillId="0" borderId="12" xfId="0" applyBorder="1"/>
    <xf numFmtId="0" fontId="0" fillId="0" borderId="13" xfId="0" applyBorder="1"/>
    <xf numFmtId="0" fontId="4" fillId="0" borderId="0" xfId="0" applyFont="1" applyBorder="1"/>
    <xf numFmtId="0" fontId="4" fillId="0" borderId="0" xfId="0" applyFont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4" xfId="0" applyFont="1" applyBorder="1"/>
    <xf numFmtId="0" fontId="4" fillId="0" borderId="13" xfId="0" applyFont="1" applyBorder="1"/>
    <xf numFmtId="0" fontId="0" fillId="0" borderId="3" xfId="0" applyBorder="1"/>
    <xf numFmtId="0" fontId="0" fillId="0" borderId="4" xfId="0" applyBorder="1"/>
    <xf numFmtId="0" fontId="2" fillId="0" borderId="3" xfId="0" applyFont="1" applyBorder="1"/>
    <xf numFmtId="0" fontId="2" fillId="0" borderId="4" xfId="0" applyFont="1" applyBorder="1"/>
    <xf numFmtId="0" fontId="2" fillId="0" borderId="12" xfId="0" applyFont="1" applyBorder="1"/>
    <xf numFmtId="0" fontId="2" fillId="0" borderId="13" xfId="0" applyFont="1" applyBorder="1"/>
    <xf numFmtId="2" fontId="4" fillId="0" borderId="14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2" xfId="0" applyBorder="1"/>
    <xf numFmtId="0" fontId="1" fillId="2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/>
    <xf numFmtId="2" fontId="1" fillId="0" borderId="0" xfId="0" applyNumberFormat="1" applyFont="1"/>
    <xf numFmtId="2" fontId="0" fillId="0" borderId="0" xfId="0" applyNumberFormat="1"/>
    <xf numFmtId="2" fontId="1" fillId="2" borderId="1" xfId="0" applyNumberFormat="1" applyFont="1" applyFill="1" applyBorder="1" applyAlignment="1">
      <alignment horizontal="right" vertical="center"/>
    </xf>
    <xf numFmtId="2" fontId="0" fillId="0" borderId="12" xfId="0" applyNumberFormat="1" applyBorder="1"/>
    <xf numFmtId="2" fontId="4" fillId="0" borderId="14" xfId="0" applyNumberFormat="1" applyFont="1" applyBorder="1"/>
    <xf numFmtId="2" fontId="1" fillId="0" borderId="0" xfId="0" applyNumberFormat="1" applyFont="1" applyBorder="1"/>
    <xf numFmtId="2" fontId="0" fillId="0" borderId="12" xfId="0" applyNumberForma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2" fillId="0" borderId="2" xfId="0" applyFont="1" applyBorder="1"/>
    <xf numFmtId="0" fontId="2" fillId="0" borderId="5" xfId="0" applyFont="1" applyBorder="1"/>
    <xf numFmtId="0" fontId="4" fillId="0" borderId="12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2" fillId="0" borderId="14" xfId="0" applyFont="1" applyBorder="1"/>
    <xf numFmtId="0" fontId="2" fillId="0" borderId="14" xfId="0" applyFont="1" applyBorder="1" applyAlignment="1">
      <alignment horizontal="right"/>
    </xf>
    <xf numFmtId="0" fontId="2" fillId="0" borderId="8" xfId="0" applyFont="1" applyBorder="1"/>
    <xf numFmtId="0" fontId="2" fillId="0" borderId="0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2" fontId="1" fillId="3" borderId="0" xfId="0" applyNumberFormat="1" applyFont="1" applyFill="1"/>
    <xf numFmtId="2" fontId="0" fillId="3" borderId="0" xfId="0" applyNumberFormat="1" applyFill="1"/>
    <xf numFmtId="0" fontId="4" fillId="0" borderId="5" xfId="0" applyFont="1" applyBorder="1"/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5" fillId="0" borderId="14" xfId="0" applyFont="1" applyBorder="1" applyAlignment="1">
      <alignment horizontal="right"/>
    </xf>
    <xf numFmtId="0" fontId="5" fillId="0" borderId="12" xfId="0" applyFont="1" applyBorder="1" applyAlignment="1">
      <alignment horizontal="right"/>
    </xf>
    <xf numFmtId="2" fontId="0" fillId="3" borderId="13" xfId="0" applyNumberFormat="1" applyFill="1" applyBorder="1"/>
    <xf numFmtId="2" fontId="2" fillId="3" borderId="0" xfId="0" applyNumberFormat="1" applyFont="1" applyFill="1" applyAlignment="1">
      <alignment horizontal="left"/>
    </xf>
    <xf numFmtId="2" fontId="2" fillId="3" borderId="12" xfId="0" applyNumberFormat="1" applyFont="1" applyFill="1" applyBorder="1" applyAlignment="1">
      <alignment horizontal="right"/>
    </xf>
    <xf numFmtId="2" fontId="4" fillId="3" borderId="14" xfId="0" applyNumberFormat="1" applyFont="1" applyFill="1" applyBorder="1" applyAlignment="1">
      <alignment horizontal="right"/>
    </xf>
    <xf numFmtId="2" fontId="2" fillId="3" borderId="13" xfId="0" applyNumberFormat="1" applyFont="1" applyFill="1" applyBorder="1" applyAlignment="1">
      <alignment horizontal="right"/>
    </xf>
    <xf numFmtId="2" fontId="4" fillId="3" borderId="13" xfId="0" applyNumberFormat="1" applyFont="1" applyFill="1" applyBorder="1" applyAlignment="1">
      <alignment horizontal="right"/>
    </xf>
    <xf numFmtId="2" fontId="0" fillId="3" borderId="12" xfId="0" applyNumberFormat="1" applyFill="1" applyBorder="1"/>
    <xf numFmtId="2" fontId="0" fillId="3" borderId="5" xfId="0" applyNumberFormat="1" applyFill="1" applyBorder="1"/>
    <xf numFmtId="2" fontId="2" fillId="3" borderId="0" xfId="0" applyNumberFormat="1" applyFont="1" applyFill="1" applyAlignment="1">
      <alignment horizontal="right"/>
    </xf>
    <xf numFmtId="2" fontId="6" fillId="3" borderId="0" xfId="0" applyNumberFormat="1" applyFont="1" applyFill="1" applyAlignment="1">
      <alignment horizontal="right"/>
    </xf>
    <xf numFmtId="0" fontId="6" fillId="0" borderId="0" xfId="0" applyFont="1" applyAlignment="1">
      <alignment horizontal="left"/>
    </xf>
    <xf numFmtId="2" fontId="3" fillId="2" borderId="1" xfId="0" applyNumberFormat="1" applyFont="1" applyFill="1" applyBorder="1" applyAlignment="1">
      <alignment horizontal="center" vertical="center"/>
    </xf>
    <xf numFmtId="2" fontId="2" fillId="3" borderId="2" xfId="0" applyNumberFormat="1" applyFont="1" applyFill="1" applyBorder="1"/>
    <xf numFmtId="2" fontId="4" fillId="3" borderId="7" xfId="0" applyNumberFormat="1" applyFont="1" applyFill="1" applyBorder="1"/>
    <xf numFmtId="0" fontId="3" fillId="0" borderId="0" xfId="0" applyFont="1" applyBorder="1" applyAlignment="1">
      <alignment horizontal="left"/>
    </xf>
    <xf numFmtId="2" fontId="2" fillId="3" borderId="0" xfId="0" applyNumberFormat="1" applyFont="1" applyFill="1" applyBorder="1" applyAlignment="1">
      <alignment horizontal="right"/>
    </xf>
    <xf numFmtId="2" fontId="4" fillId="3" borderId="8" xfId="0" applyNumberFormat="1" applyFont="1" applyFill="1" applyBorder="1" applyAlignment="1">
      <alignment horizontal="right"/>
    </xf>
    <xf numFmtId="2" fontId="0" fillId="3" borderId="6" xfId="0" applyNumberFormat="1" applyFill="1" applyBorder="1"/>
    <xf numFmtId="2" fontId="4" fillId="3" borderId="9" xfId="0" applyNumberFormat="1" applyFont="1" applyFill="1" applyBorder="1" applyAlignment="1">
      <alignment horizontal="right"/>
    </xf>
    <xf numFmtId="0" fontId="2" fillId="0" borderId="6" xfId="0" applyFont="1" applyBorder="1" applyAlignment="1">
      <alignment horizontal="left"/>
    </xf>
    <xf numFmtId="2" fontId="4" fillId="3" borderId="5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/>
    </xf>
    <xf numFmtId="0" fontId="2" fillId="3" borderId="5" xfId="0" applyFont="1" applyFill="1" applyBorder="1"/>
    <xf numFmtId="0" fontId="2" fillId="3" borderId="2" xfId="0" applyFont="1" applyFill="1" applyBorder="1"/>
    <xf numFmtId="0" fontId="4" fillId="3" borderId="7" xfId="0" applyFont="1" applyFill="1" applyBorder="1"/>
    <xf numFmtId="0" fontId="2" fillId="3" borderId="0" xfId="0" applyFont="1" applyFill="1" applyBorder="1"/>
    <xf numFmtId="0" fontId="4" fillId="3" borderId="0" xfId="0" applyFont="1" applyFill="1" applyBorder="1"/>
    <xf numFmtId="0" fontId="2" fillId="3" borderId="3" xfId="0" applyFont="1" applyFill="1" applyBorder="1"/>
    <xf numFmtId="0" fontId="4" fillId="3" borderId="8" xfId="0" applyFont="1" applyFill="1" applyBorder="1"/>
    <xf numFmtId="0" fontId="2" fillId="3" borderId="8" xfId="0" applyFont="1" applyFill="1" applyBorder="1"/>
    <xf numFmtId="0" fontId="2" fillId="3" borderId="7" xfId="0" applyFont="1" applyFill="1" applyBorder="1"/>
    <xf numFmtId="2" fontId="2" fillId="3" borderId="5" xfId="0" applyNumberFormat="1" applyFont="1" applyFill="1" applyBorder="1"/>
    <xf numFmtId="2" fontId="4" fillId="0" borderId="7" xfId="0" applyNumberFormat="1" applyFont="1" applyBorder="1"/>
    <xf numFmtId="2" fontId="2" fillId="3" borderId="4" xfId="0" applyNumberFormat="1" applyFont="1" applyFill="1" applyBorder="1" applyAlignment="1">
      <alignment horizontal="right"/>
    </xf>
    <xf numFmtId="0" fontId="3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left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49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tabSelected="1" zoomScale="91" zoomScaleNormal="91" workbookViewId="0">
      <selection activeCell="G43" sqref="G43"/>
    </sheetView>
  </sheetViews>
  <sheetFormatPr defaultRowHeight="15" x14ac:dyDescent="0.25"/>
  <cols>
    <col min="1" max="1" width="50.42578125" style="4" customWidth="1"/>
    <col min="2" max="2" width="18.140625" style="5" customWidth="1"/>
    <col min="3" max="3" width="36.5703125" style="6" customWidth="1"/>
    <col min="4" max="4" width="18.28515625" style="70" customWidth="1"/>
    <col min="5" max="5" width="13" style="4" customWidth="1"/>
    <col min="6" max="6" width="48.140625" style="4" customWidth="1"/>
    <col min="7" max="7" width="79" style="4" customWidth="1"/>
    <col min="8" max="16384" width="9.140625" style="4"/>
  </cols>
  <sheetData>
    <row r="1" spans="1:7" x14ac:dyDescent="0.25">
      <c r="A1" s="4" t="s">
        <v>0</v>
      </c>
      <c r="B1" s="98" t="s">
        <v>2</v>
      </c>
      <c r="C1" s="98"/>
      <c r="D1" s="98"/>
      <c r="E1" s="98"/>
      <c r="F1" s="98"/>
    </row>
    <row r="2" spans="1:7" x14ac:dyDescent="0.25">
      <c r="A2" s="4" t="s">
        <v>1</v>
      </c>
      <c r="B2" s="99" t="s">
        <v>59</v>
      </c>
      <c r="C2" s="99"/>
      <c r="D2" s="99"/>
      <c r="E2" s="99"/>
      <c r="F2" s="99"/>
    </row>
    <row r="3" spans="1:7" x14ac:dyDescent="0.25">
      <c r="A3" s="100"/>
      <c r="B3" s="100"/>
      <c r="C3" s="100"/>
      <c r="D3" s="100"/>
      <c r="E3" s="100"/>
      <c r="F3" s="100"/>
    </row>
    <row r="4" spans="1:7" x14ac:dyDescent="0.25">
      <c r="A4" s="4" t="s">
        <v>9</v>
      </c>
      <c r="B4" s="98" t="s">
        <v>10</v>
      </c>
      <c r="C4" s="98"/>
      <c r="D4" s="98"/>
      <c r="E4" s="98"/>
      <c r="F4" s="98"/>
    </row>
    <row r="5" spans="1:7" x14ac:dyDescent="0.25">
      <c r="D5" s="63"/>
      <c r="E5" s="6"/>
      <c r="F5" s="6"/>
    </row>
    <row r="6" spans="1:7" ht="29.25" customHeight="1" x14ac:dyDescent="0.25">
      <c r="A6" s="25" t="s">
        <v>3</v>
      </c>
      <c r="B6" s="26" t="s">
        <v>4</v>
      </c>
      <c r="C6" s="25" t="s">
        <v>6</v>
      </c>
      <c r="D6" s="73" t="s">
        <v>7</v>
      </c>
      <c r="E6" s="101" t="s">
        <v>8</v>
      </c>
      <c r="F6" s="102"/>
      <c r="G6" s="45" t="s">
        <v>39</v>
      </c>
    </row>
    <row r="7" spans="1:7" ht="16.5" customHeight="1" x14ac:dyDescent="0.25">
      <c r="A7" s="42" t="s">
        <v>46</v>
      </c>
      <c r="B7" s="40">
        <v>28921978587</v>
      </c>
      <c r="C7" s="81" t="s">
        <v>22</v>
      </c>
      <c r="D7" s="74">
        <v>21.42</v>
      </c>
      <c r="E7" s="87">
        <v>3223</v>
      </c>
      <c r="F7" s="21" t="s">
        <v>36</v>
      </c>
      <c r="G7" s="21" t="s">
        <v>5</v>
      </c>
    </row>
    <row r="8" spans="1:7" ht="15" customHeight="1" x14ac:dyDescent="0.25">
      <c r="A8" s="13" t="s">
        <v>14</v>
      </c>
      <c r="B8" s="48"/>
      <c r="C8" s="53"/>
      <c r="D8" s="75">
        <f>D7</f>
        <v>21.42</v>
      </c>
      <c r="E8" s="88"/>
      <c r="F8" s="15"/>
      <c r="G8" s="15"/>
    </row>
    <row r="9" spans="1:7" x14ac:dyDescent="0.25">
      <c r="A9" s="42" t="s">
        <v>48</v>
      </c>
      <c r="B9" s="41">
        <v>20985255037</v>
      </c>
      <c r="C9" s="81" t="s">
        <v>22</v>
      </c>
      <c r="D9" s="74">
        <v>1.4</v>
      </c>
      <c r="E9" s="87">
        <v>3223</v>
      </c>
      <c r="F9" s="21" t="s">
        <v>36</v>
      </c>
      <c r="G9" s="21"/>
    </row>
    <row r="10" spans="1:7" s="12" customFormat="1" x14ac:dyDescent="0.25">
      <c r="A10" s="13" t="s">
        <v>14</v>
      </c>
      <c r="B10" s="48"/>
      <c r="C10" s="53"/>
      <c r="D10" s="75">
        <f>D9</f>
        <v>1.4</v>
      </c>
      <c r="E10" s="88"/>
      <c r="F10" s="15"/>
      <c r="G10" s="15"/>
    </row>
    <row r="11" spans="1:7" s="12" customFormat="1" x14ac:dyDescent="0.25">
      <c r="A11" s="2" t="s">
        <v>53</v>
      </c>
      <c r="B11" s="41">
        <v>83416546499</v>
      </c>
      <c r="C11" s="81" t="s">
        <v>22</v>
      </c>
      <c r="D11" s="67">
        <v>25.96</v>
      </c>
      <c r="E11" s="89">
        <v>3234</v>
      </c>
      <c r="F11" s="7" t="s">
        <v>42</v>
      </c>
      <c r="G11" s="17"/>
    </row>
    <row r="12" spans="1:7" s="12" customFormat="1" x14ac:dyDescent="0.25">
      <c r="A12" s="57" t="s">
        <v>14</v>
      </c>
      <c r="B12" s="41"/>
      <c r="C12" s="76"/>
      <c r="D12" s="67">
        <f>D11</f>
        <v>25.96</v>
      </c>
      <c r="E12" s="90"/>
      <c r="F12" s="11"/>
      <c r="G12" s="17"/>
    </row>
    <row r="13" spans="1:7" s="7" customFormat="1" x14ac:dyDescent="0.25">
      <c r="A13" s="42" t="s">
        <v>24</v>
      </c>
      <c r="B13" s="40">
        <v>85584865987</v>
      </c>
      <c r="C13" s="51" t="s">
        <v>22</v>
      </c>
      <c r="D13" s="64">
        <v>121.89</v>
      </c>
      <c r="E13" s="91">
        <v>3234</v>
      </c>
      <c r="F13" s="21" t="s">
        <v>17</v>
      </c>
      <c r="G13" s="21" t="s">
        <v>5</v>
      </c>
    </row>
    <row r="14" spans="1:7" s="11" customFormat="1" x14ac:dyDescent="0.25">
      <c r="A14" s="13" t="s">
        <v>14</v>
      </c>
      <c r="B14" s="48"/>
      <c r="C14" s="52"/>
      <c r="D14" s="65">
        <f>D13</f>
        <v>121.89</v>
      </c>
      <c r="E14" s="92"/>
      <c r="F14" s="15"/>
      <c r="G14" s="15"/>
    </row>
    <row r="15" spans="1:7" x14ac:dyDescent="0.25">
      <c r="A15" s="43" t="s">
        <v>26</v>
      </c>
      <c r="B15" s="41">
        <v>49894241709</v>
      </c>
      <c r="C15" s="50" t="s">
        <v>22</v>
      </c>
      <c r="D15" s="66">
        <v>274.13</v>
      </c>
      <c r="E15" s="89">
        <v>3223</v>
      </c>
      <c r="F15" s="7" t="s">
        <v>36</v>
      </c>
      <c r="G15" s="22" t="s">
        <v>5</v>
      </c>
    </row>
    <row r="16" spans="1:7" x14ac:dyDescent="0.25">
      <c r="A16" s="43" t="s">
        <v>26</v>
      </c>
      <c r="B16" s="41">
        <v>49894241709</v>
      </c>
      <c r="C16" s="50" t="s">
        <v>22</v>
      </c>
      <c r="D16" s="66">
        <v>165.5</v>
      </c>
      <c r="E16" s="89">
        <v>3234</v>
      </c>
      <c r="F16" s="7" t="s">
        <v>42</v>
      </c>
      <c r="G16" s="23"/>
    </row>
    <row r="17" spans="1:7" x14ac:dyDescent="0.25">
      <c r="A17" s="43" t="s">
        <v>26</v>
      </c>
      <c r="B17" s="41">
        <v>49894241709</v>
      </c>
      <c r="C17" s="50" t="s">
        <v>22</v>
      </c>
      <c r="D17" s="66">
        <v>3932.45</v>
      </c>
      <c r="E17" s="89">
        <v>3235</v>
      </c>
      <c r="F17" s="7" t="s">
        <v>18</v>
      </c>
      <c r="G17" s="23" t="s">
        <v>54</v>
      </c>
    </row>
    <row r="18" spans="1:7" s="12" customFormat="1" x14ac:dyDescent="0.25">
      <c r="A18" s="13" t="s">
        <v>14</v>
      </c>
      <c r="B18" s="48"/>
      <c r="C18" s="52"/>
      <c r="D18" s="65">
        <f>D15+D17+D16</f>
        <v>4372.08</v>
      </c>
      <c r="E18" s="92"/>
      <c r="F18" s="14"/>
      <c r="G18" s="16"/>
    </row>
    <row r="19" spans="1:7" x14ac:dyDescent="0.25">
      <c r="A19" s="42" t="s">
        <v>37</v>
      </c>
      <c r="B19" s="40">
        <v>61817894937</v>
      </c>
      <c r="C19" s="20" t="s">
        <v>22</v>
      </c>
      <c r="D19" s="64">
        <v>102.55</v>
      </c>
      <c r="E19" s="91">
        <v>3234</v>
      </c>
      <c r="F19" s="20" t="s">
        <v>38</v>
      </c>
      <c r="G19" s="22"/>
    </row>
    <row r="20" spans="1:7" s="12" customFormat="1" ht="16.5" customHeight="1" x14ac:dyDescent="0.25">
      <c r="A20" s="13" t="s">
        <v>14</v>
      </c>
      <c r="B20" s="48"/>
      <c r="C20" s="53"/>
      <c r="D20" s="65">
        <f>D19</f>
        <v>102.55</v>
      </c>
      <c r="E20" s="92"/>
      <c r="F20" s="14"/>
      <c r="G20" s="16"/>
    </row>
    <row r="21" spans="1:7" s="12" customFormat="1" x14ac:dyDescent="0.25">
      <c r="A21" s="43" t="s">
        <v>25</v>
      </c>
      <c r="B21" s="40">
        <v>10009650154</v>
      </c>
      <c r="C21" s="8" t="s">
        <v>23</v>
      </c>
      <c r="D21" s="77">
        <v>178.09</v>
      </c>
      <c r="E21" s="87">
        <v>3235</v>
      </c>
      <c r="F21" s="21" t="s">
        <v>50</v>
      </c>
      <c r="G21" s="46"/>
    </row>
    <row r="22" spans="1:7" s="12" customFormat="1" x14ac:dyDescent="0.25">
      <c r="A22" s="13" t="s">
        <v>14</v>
      </c>
      <c r="B22" s="48"/>
      <c r="C22" s="53"/>
      <c r="D22" s="78">
        <f>D21</f>
        <v>178.09</v>
      </c>
      <c r="E22" s="88"/>
      <c r="F22" s="15"/>
      <c r="G22" s="15"/>
    </row>
    <row r="23" spans="1:7" x14ac:dyDescent="0.25">
      <c r="A23" s="42" t="s">
        <v>28</v>
      </c>
      <c r="B23" s="41">
        <v>14506572540</v>
      </c>
      <c r="C23" s="54" t="s">
        <v>22</v>
      </c>
      <c r="D23" s="64">
        <v>1194.06</v>
      </c>
      <c r="E23" s="89">
        <v>3238</v>
      </c>
      <c r="F23" s="7" t="s">
        <v>19</v>
      </c>
      <c r="G23" s="22" t="s">
        <v>54</v>
      </c>
    </row>
    <row r="24" spans="1:7" s="12" customFormat="1" x14ac:dyDescent="0.25">
      <c r="A24" s="57" t="s">
        <v>14</v>
      </c>
      <c r="B24" s="41"/>
      <c r="C24" s="85"/>
      <c r="D24" s="67">
        <f>D23</f>
        <v>1194.06</v>
      </c>
      <c r="E24" s="90"/>
      <c r="F24" s="11"/>
      <c r="G24" s="17"/>
    </row>
    <row r="25" spans="1:7" s="12" customFormat="1" x14ac:dyDescent="0.25">
      <c r="A25" s="42" t="s">
        <v>43</v>
      </c>
      <c r="B25" s="40">
        <v>82525874830</v>
      </c>
      <c r="C25" s="54" t="s">
        <v>22</v>
      </c>
      <c r="D25" s="64">
        <v>82.95</v>
      </c>
      <c r="E25" s="91">
        <v>3239</v>
      </c>
      <c r="F25" s="20" t="s">
        <v>40</v>
      </c>
      <c r="G25" s="44"/>
    </row>
    <row r="26" spans="1:7" s="12" customFormat="1" x14ac:dyDescent="0.25">
      <c r="A26" s="13" t="s">
        <v>14</v>
      </c>
      <c r="B26" s="48"/>
      <c r="C26" s="53"/>
      <c r="D26" s="65">
        <f>D25</f>
        <v>82.95</v>
      </c>
      <c r="E26" s="92"/>
      <c r="F26" s="14"/>
      <c r="G26" s="16"/>
    </row>
    <row r="27" spans="1:7" x14ac:dyDescent="0.25">
      <c r="A27" s="43" t="s">
        <v>65</v>
      </c>
      <c r="B27" s="10">
        <v>3744272526</v>
      </c>
      <c r="C27" s="81" t="s">
        <v>22</v>
      </c>
      <c r="D27" s="62">
        <v>251.46</v>
      </c>
      <c r="E27" s="89">
        <v>3234</v>
      </c>
      <c r="F27" s="7" t="s">
        <v>61</v>
      </c>
      <c r="G27" s="23"/>
    </row>
    <row r="28" spans="1:7" x14ac:dyDescent="0.25">
      <c r="A28" s="13" t="s">
        <v>14</v>
      </c>
      <c r="B28" s="48"/>
      <c r="C28" s="58"/>
      <c r="D28" s="65">
        <f>D27</f>
        <v>251.46</v>
      </c>
      <c r="E28" s="93"/>
      <c r="F28" s="49"/>
      <c r="G28" s="23"/>
    </row>
    <row r="29" spans="1:7" x14ac:dyDescent="0.25">
      <c r="A29" s="43" t="s">
        <v>66</v>
      </c>
      <c r="B29" s="10">
        <v>81793146560</v>
      </c>
      <c r="C29" s="50" t="s">
        <v>22</v>
      </c>
      <c r="D29" s="68">
        <v>131.38999999999999</v>
      </c>
      <c r="E29" s="91">
        <v>3231</v>
      </c>
      <c r="F29" s="20" t="s">
        <v>72</v>
      </c>
      <c r="G29" s="22"/>
    </row>
    <row r="30" spans="1:7" x14ac:dyDescent="0.25">
      <c r="A30" s="13" t="s">
        <v>14</v>
      </c>
      <c r="B30" s="48"/>
      <c r="C30" s="59"/>
      <c r="D30" s="65">
        <f>D29</f>
        <v>131.38999999999999</v>
      </c>
      <c r="E30" s="93"/>
      <c r="F30" s="49"/>
      <c r="G30" s="47"/>
    </row>
    <row r="31" spans="1:7" x14ac:dyDescent="0.25">
      <c r="A31" s="43" t="s">
        <v>67</v>
      </c>
      <c r="B31" s="10">
        <v>87311810356</v>
      </c>
      <c r="C31" s="50" t="s">
        <v>22</v>
      </c>
      <c r="D31" s="68">
        <v>128.02000000000001</v>
      </c>
      <c r="E31" s="91">
        <v>3231</v>
      </c>
      <c r="F31" s="20" t="s">
        <v>72</v>
      </c>
      <c r="G31" s="22"/>
    </row>
    <row r="32" spans="1:7" x14ac:dyDescent="0.25">
      <c r="A32" s="13" t="s">
        <v>14</v>
      </c>
      <c r="B32" s="48"/>
      <c r="C32" s="59"/>
      <c r="D32" s="65">
        <f>D31</f>
        <v>128.02000000000001</v>
      </c>
      <c r="E32" s="93"/>
      <c r="F32" s="49"/>
      <c r="G32" s="47"/>
    </row>
    <row r="33" spans="1:7" x14ac:dyDescent="0.25">
      <c r="A33" s="43" t="s">
        <v>51</v>
      </c>
      <c r="B33" s="9">
        <v>85821130368</v>
      </c>
      <c r="C33" s="50" t="s">
        <v>22</v>
      </c>
      <c r="D33" s="68">
        <v>2.16</v>
      </c>
      <c r="E33" s="87">
        <v>3238</v>
      </c>
      <c r="F33" s="21" t="s">
        <v>19</v>
      </c>
      <c r="G33" s="22"/>
    </row>
    <row r="34" spans="1:7" x14ac:dyDescent="0.25">
      <c r="A34" s="13" t="s">
        <v>14</v>
      </c>
      <c r="B34" s="48"/>
      <c r="C34" s="59"/>
      <c r="D34" s="65">
        <f>D33</f>
        <v>2.16</v>
      </c>
      <c r="E34" s="93"/>
      <c r="F34" s="49"/>
      <c r="G34" s="47"/>
    </row>
    <row r="35" spans="1:7" x14ac:dyDescent="0.25">
      <c r="A35" s="42" t="s">
        <v>58</v>
      </c>
      <c r="B35" s="10">
        <v>96605206988</v>
      </c>
      <c r="C35" s="51" t="s">
        <v>22</v>
      </c>
      <c r="D35" s="69">
        <v>46.88</v>
      </c>
      <c r="E35" s="86">
        <v>3232</v>
      </c>
      <c r="F35" s="8" t="s">
        <v>56</v>
      </c>
      <c r="G35" s="22"/>
    </row>
    <row r="36" spans="1:7" x14ac:dyDescent="0.25">
      <c r="A36" s="13" t="s">
        <v>14</v>
      </c>
      <c r="B36" s="48"/>
      <c r="C36" s="58"/>
      <c r="D36" s="82">
        <f>D35</f>
        <v>46.88</v>
      </c>
      <c r="E36" s="94"/>
      <c r="F36" s="49"/>
      <c r="G36" s="47"/>
    </row>
    <row r="37" spans="1:7" x14ac:dyDescent="0.25">
      <c r="A37" s="42" t="s">
        <v>68</v>
      </c>
      <c r="B37" s="9">
        <v>23091759855</v>
      </c>
      <c r="C37" s="18" t="s">
        <v>69</v>
      </c>
      <c r="D37" s="64">
        <v>62.5</v>
      </c>
      <c r="E37" s="91">
        <v>3234</v>
      </c>
      <c r="F37" s="21" t="s">
        <v>17</v>
      </c>
      <c r="G37" s="44"/>
    </row>
    <row r="38" spans="1:7" x14ac:dyDescent="0.25">
      <c r="A38" s="13" t="s">
        <v>14</v>
      </c>
      <c r="B38" s="48"/>
      <c r="C38" s="53"/>
      <c r="D38" s="65">
        <f>D37</f>
        <v>62.5</v>
      </c>
      <c r="E38" s="92"/>
      <c r="F38" s="15"/>
      <c r="G38" s="16"/>
    </row>
    <row r="39" spans="1:7" x14ac:dyDescent="0.25">
      <c r="A39" s="43" t="s">
        <v>55</v>
      </c>
      <c r="B39" s="10">
        <v>22597784145</v>
      </c>
      <c r="C39" s="79" t="s">
        <v>22</v>
      </c>
      <c r="D39" s="62">
        <v>826</v>
      </c>
      <c r="E39" s="86">
        <v>3237</v>
      </c>
      <c r="F39" s="8" t="s">
        <v>47</v>
      </c>
      <c r="G39" s="23" t="s">
        <v>73</v>
      </c>
    </row>
    <row r="40" spans="1:7" x14ac:dyDescent="0.25">
      <c r="A40" s="13" t="s">
        <v>14</v>
      </c>
      <c r="B40" s="48"/>
      <c r="C40" s="58"/>
      <c r="D40" s="65">
        <f>D39</f>
        <v>826</v>
      </c>
      <c r="E40" s="93"/>
      <c r="F40" s="49"/>
      <c r="G40" s="47"/>
    </row>
    <row r="41" spans="1:7" x14ac:dyDescent="0.25">
      <c r="A41" t="s">
        <v>70</v>
      </c>
      <c r="B41" s="10">
        <v>35357386687</v>
      </c>
      <c r="C41" s="79" t="s">
        <v>22</v>
      </c>
      <c r="D41" s="79">
        <v>23125</v>
      </c>
      <c r="E41" s="89">
        <v>3237</v>
      </c>
      <c r="F41" s="7" t="s">
        <v>63</v>
      </c>
      <c r="G41" s="23" t="s">
        <v>74</v>
      </c>
    </row>
    <row r="42" spans="1:7" x14ac:dyDescent="0.25">
      <c r="A42" s="13" t="s">
        <v>14</v>
      </c>
      <c r="B42" s="10"/>
      <c r="C42" s="59"/>
      <c r="D42" s="80">
        <f>D41</f>
        <v>23125</v>
      </c>
      <c r="E42" s="93"/>
      <c r="F42" s="49"/>
      <c r="G42" s="47"/>
    </row>
    <row r="43" spans="1:7" x14ac:dyDescent="0.25">
      <c r="A43" t="s">
        <v>71</v>
      </c>
      <c r="B43" s="10">
        <v>88292527040</v>
      </c>
      <c r="C43" s="79" t="s">
        <v>22</v>
      </c>
      <c r="D43" s="79">
        <v>625</v>
      </c>
      <c r="E43" s="89">
        <v>3237</v>
      </c>
      <c r="F43" s="8" t="s">
        <v>47</v>
      </c>
      <c r="G43" s="23" t="s">
        <v>75</v>
      </c>
    </row>
    <row r="44" spans="1:7" x14ac:dyDescent="0.25">
      <c r="A44" s="13" t="s">
        <v>14</v>
      </c>
      <c r="B44" s="48"/>
      <c r="C44" s="59"/>
      <c r="D44" s="80">
        <f>D43</f>
        <v>625</v>
      </c>
      <c r="E44" s="93"/>
      <c r="F44" s="49"/>
      <c r="G44" s="47"/>
    </row>
    <row r="45" spans="1:7" x14ac:dyDescent="0.25">
      <c r="A45" t="s">
        <v>49</v>
      </c>
      <c r="B45" s="10">
        <v>64546066176</v>
      </c>
      <c r="C45" s="79" t="s">
        <v>22</v>
      </c>
      <c r="D45" s="79">
        <v>480</v>
      </c>
      <c r="E45" s="89">
        <v>3233</v>
      </c>
      <c r="F45" s="8" t="s">
        <v>52</v>
      </c>
      <c r="G45" s="23" t="s">
        <v>5</v>
      </c>
    </row>
    <row r="46" spans="1:7" x14ac:dyDescent="0.25">
      <c r="A46" s="13" t="s">
        <v>14</v>
      </c>
      <c r="B46" s="48"/>
      <c r="C46" s="59"/>
      <c r="D46" s="80">
        <f>D45</f>
        <v>480</v>
      </c>
      <c r="E46" s="93"/>
      <c r="F46" s="49"/>
      <c r="G46" s="47"/>
    </row>
    <row r="47" spans="1:7" x14ac:dyDescent="0.25">
      <c r="A47" s="42" t="s">
        <v>44</v>
      </c>
      <c r="B47" s="40">
        <v>92963223473</v>
      </c>
      <c r="C47" s="50" t="s">
        <v>22</v>
      </c>
      <c r="D47" s="68">
        <v>87.28</v>
      </c>
      <c r="E47" s="89">
        <v>3431</v>
      </c>
      <c r="F47" s="7" t="s">
        <v>45</v>
      </c>
      <c r="G47" s="23"/>
    </row>
    <row r="48" spans="1:7" x14ac:dyDescent="0.25">
      <c r="A48" s="57" t="s">
        <v>14</v>
      </c>
      <c r="B48" s="41"/>
      <c r="C48" s="50"/>
      <c r="D48" s="67">
        <f>D47</f>
        <v>87.28</v>
      </c>
      <c r="E48" s="93"/>
      <c r="F48" s="49"/>
      <c r="G48" s="47"/>
    </row>
    <row r="49" spans="1:7" s="12" customFormat="1" x14ac:dyDescent="0.25">
      <c r="A49" s="42" t="s">
        <v>29</v>
      </c>
      <c r="B49" s="61">
        <v>18683136487</v>
      </c>
      <c r="C49" s="54" t="s">
        <v>22</v>
      </c>
      <c r="D49" s="97">
        <v>194</v>
      </c>
      <c r="E49" s="91">
        <v>3295</v>
      </c>
      <c r="F49" s="20" t="s">
        <v>21</v>
      </c>
      <c r="G49" s="44"/>
    </row>
    <row r="50" spans="1:7" s="12" customFormat="1" x14ac:dyDescent="0.25">
      <c r="A50" s="13" t="s">
        <v>14</v>
      </c>
      <c r="B50" s="60"/>
      <c r="C50" s="53"/>
      <c r="D50" s="80">
        <f>D49</f>
        <v>194</v>
      </c>
      <c r="E50" s="14"/>
      <c r="F50" s="14"/>
      <c r="G50" s="16"/>
    </row>
    <row r="52" spans="1:7" ht="20.25" customHeight="1" x14ac:dyDescent="0.25">
      <c r="C52" s="72" t="s">
        <v>30</v>
      </c>
      <c r="D52" s="71">
        <f>D8+D10+D12+D14+D18+D20+D22+D24+D26+D28+D30+D32+D34+D36+D40+D38+D42+D44+D48+D50+D46</f>
        <v>32060.09</v>
      </c>
    </row>
  </sheetData>
  <autoFilter ref="E1:E50"/>
  <mergeCells count="5">
    <mergeCell ref="B1:F1"/>
    <mergeCell ref="B2:F2"/>
    <mergeCell ref="B4:F4"/>
    <mergeCell ref="A3:F3"/>
    <mergeCell ref="E6:F6"/>
  </mergeCells>
  <pageMargins left="0.7" right="0.7" top="0.75" bottom="0.75" header="0.3" footer="0.3"/>
  <pageSetup scale="4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6"/>
  <sheetViews>
    <sheetView workbookViewId="0">
      <selection activeCell="E12" sqref="E12"/>
    </sheetView>
  </sheetViews>
  <sheetFormatPr defaultRowHeight="15" x14ac:dyDescent="0.25"/>
  <cols>
    <col min="1" max="1" width="71.7109375" customWidth="1"/>
    <col min="2" max="2" width="21.85546875" style="56" customWidth="1"/>
    <col min="3" max="3" width="18.28515625" customWidth="1"/>
    <col min="4" max="4" width="61" customWidth="1"/>
    <col min="5" max="5" width="45.85546875" customWidth="1"/>
  </cols>
  <sheetData>
    <row r="1" spans="1:6" x14ac:dyDescent="0.25">
      <c r="A1" t="s">
        <v>0</v>
      </c>
      <c r="B1" s="105" t="s">
        <v>2</v>
      </c>
      <c r="C1" s="105"/>
      <c r="D1" s="105"/>
      <c r="E1" s="105"/>
      <c r="F1" s="105"/>
    </row>
    <row r="2" spans="1:6" x14ac:dyDescent="0.25">
      <c r="A2" t="s">
        <v>1</v>
      </c>
      <c r="B2" s="106" t="s">
        <v>59</v>
      </c>
      <c r="C2" s="106"/>
      <c r="D2" s="106"/>
      <c r="E2" s="106"/>
      <c r="F2" s="106"/>
    </row>
    <row r="4" spans="1:6" x14ac:dyDescent="0.25">
      <c r="A4" t="s">
        <v>9</v>
      </c>
      <c r="B4" s="55" t="s">
        <v>11</v>
      </c>
    </row>
    <row r="6" spans="1:6" ht="31.5" customHeight="1" x14ac:dyDescent="0.25">
      <c r="A6" s="25" t="s">
        <v>3</v>
      </c>
      <c r="B6" s="83" t="s">
        <v>7</v>
      </c>
      <c r="C6" s="103" t="s">
        <v>8</v>
      </c>
      <c r="D6" s="104"/>
      <c r="E6" s="84" t="s">
        <v>39</v>
      </c>
    </row>
    <row r="7" spans="1:6" ht="15" customHeight="1" x14ac:dyDescent="0.25">
      <c r="A7" s="2" t="s">
        <v>62</v>
      </c>
      <c r="B7" s="95">
        <v>219.39</v>
      </c>
      <c r="C7" s="42">
        <v>3237</v>
      </c>
      <c r="D7" s="21" t="s">
        <v>47</v>
      </c>
      <c r="E7" s="3" t="s">
        <v>5</v>
      </c>
    </row>
    <row r="8" spans="1:6" ht="15" customHeight="1" x14ac:dyDescent="0.25">
      <c r="A8" t="s">
        <v>64</v>
      </c>
      <c r="B8" s="95">
        <v>356.44</v>
      </c>
      <c r="C8" s="43">
        <v>3239</v>
      </c>
      <c r="D8" s="8" t="s">
        <v>57</v>
      </c>
      <c r="E8" s="3" t="s">
        <v>5</v>
      </c>
    </row>
    <row r="9" spans="1:6" s="12" customFormat="1" x14ac:dyDescent="0.25">
      <c r="A9" s="13" t="s">
        <v>14</v>
      </c>
      <c r="B9" s="96">
        <f>SUM(B7:B8)</f>
        <v>575.82999999999993</v>
      </c>
      <c r="C9" s="13"/>
      <c r="D9" s="15"/>
      <c r="E9" s="15"/>
    </row>
    <row r="10" spans="1:6" ht="30" customHeight="1" x14ac:dyDescent="0.25">
      <c r="A10" s="29" t="s">
        <v>31</v>
      </c>
      <c r="B10" s="33">
        <f>B9</f>
        <v>575.82999999999993</v>
      </c>
    </row>
    <row r="11" spans="1:6" x14ac:dyDescent="0.25">
      <c r="B11" s="34"/>
    </row>
    <row r="12" spans="1:6" x14ac:dyDescent="0.25">
      <c r="B12" s="34"/>
    </row>
    <row r="13" spans="1:6" x14ac:dyDescent="0.25">
      <c r="B13" s="34"/>
    </row>
    <row r="14" spans="1:6" x14ac:dyDescent="0.25">
      <c r="B14" s="34"/>
    </row>
    <row r="15" spans="1:6" x14ac:dyDescent="0.25">
      <c r="B15" s="34"/>
    </row>
    <row r="16" spans="1:6" x14ac:dyDescent="0.25">
      <c r="B16" s="34"/>
    </row>
    <row r="17" spans="2:2" x14ac:dyDescent="0.25">
      <c r="B17" s="34"/>
    </row>
    <row r="18" spans="2:2" x14ac:dyDescent="0.25">
      <c r="B18" s="34"/>
    </row>
    <row r="19" spans="2:2" x14ac:dyDescent="0.25">
      <c r="B19" s="34"/>
    </row>
    <row r="20" spans="2:2" x14ac:dyDescent="0.25">
      <c r="B20" s="34"/>
    </row>
    <row r="21" spans="2:2" x14ac:dyDescent="0.25">
      <c r="B21" s="34"/>
    </row>
    <row r="22" spans="2:2" x14ac:dyDescent="0.25">
      <c r="B22" s="34"/>
    </row>
    <row r="23" spans="2:2" x14ac:dyDescent="0.25">
      <c r="B23" s="34"/>
    </row>
    <row r="24" spans="2:2" x14ac:dyDescent="0.25">
      <c r="B24" s="34"/>
    </row>
    <row r="25" spans="2:2" x14ac:dyDescent="0.25">
      <c r="B25" s="34"/>
    </row>
    <row r="26" spans="2:2" x14ac:dyDescent="0.25">
      <c r="B26" s="34"/>
    </row>
    <row r="27" spans="2:2" x14ac:dyDescent="0.25">
      <c r="B27" s="34"/>
    </row>
    <row r="28" spans="2:2" x14ac:dyDescent="0.25">
      <c r="B28" s="34"/>
    </row>
    <row r="29" spans="2:2" x14ac:dyDescent="0.25">
      <c r="B29" s="34"/>
    </row>
    <row r="30" spans="2:2" x14ac:dyDescent="0.25">
      <c r="B30" s="34"/>
    </row>
    <row r="31" spans="2:2" x14ac:dyDescent="0.25">
      <c r="B31" s="34"/>
    </row>
    <row r="32" spans="2:2" x14ac:dyDescent="0.25">
      <c r="B32" s="34"/>
    </row>
    <row r="33" spans="2:2" x14ac:dyDescent="0.25">
      <c r="B33" s="34"/>
    </row>
    <row r="34" spans="2:2" x14ac:dyDescent="0.25">
      <c r="B34" s="34"/>
    </row>
    <row r="35" spans="2:2" x14ac:dyDescent="0.25">
      <c r="B35" s="34"/>
    </row>
    <row r="36" spans="2:2" x14ac:dyDescent="0.25">
      <c r="B36" s="34"/>
    </row>
    <row r="37" spans="2:2" x14ac:dyDescent="0.25">
      <c r="B37" s="34"/>
    </row>
    <row r="38" spans="2:2" x14ac:dyDescent="0.25">
      <c r="B38" s="34"/>
    </row>
    <row r="39" spans="2:2" x14ac:dyDescent="0.25">
      <c r="B39" s="34"/>
    </row>
    <row r="40" spans="2:2" x14ac:dyDescent="0.25">
      <c r="B40" s="34"/>
    </row>
    <row r="41" spans="2:2" x14ac:dyDescent="0.25">
      <c r="B41" s="34"/>
    </row>
    <row r="42" spans="2:2" x14ac:dyDescent="0.25">
      <c r="B42" s="34"/>
    </row>
    <row r="43" spans="2:2" x14ac:dyDescent="0.25">
      <c r="B43" s="34"/>
    </row>
    <row r="44" spans="2:2" x14ac:dyDescent="0.25">
      <c r="B44" s="34"/>
    </row>
    <row r="45" spans="2:2" x14ac:dyDescent="0.25">
      <c r="B45" s="34"/>
    </row>
    <row r="46" spans="2:2" x14ac:dyDescent="0.25">
      <c r="B46" s="34"/>
    </row>
    <row r="47" spans="2:2" x14ac:dyDescent="0.25">
      <c r="B47" s="34"/>
    </row>
    <row r="48" spans="2:2" x14ac:dyDescent="0.25">
      <c r="B48" s="34"/>
    </row>
    <row r="49" spans="2:2" x14ac:dyDescent="0.25">
      <c r="B49" s="34"/>
    </row>
    <row r="50" spans="2:2" x14ac:dyDescent="0.25">
      <c r="B50" s="34"/>
    </row>
    <row r="51" spans="2:2" x14ac:dyDescent="0.25">
      <c r="B51" s="34"/>
    </row>
    <row r="52" spans="2:2" x14ac:dyDescent="0.25">
      <c r="B52" s="34"/>
    </row>
    <row r="53" spans="2:2" x14ac:dyDescent="0.25">
      <c r="B53" s="34"/>
    </row>
    <row r="54" spans="2:2" x14ac:dyDescent="0.25">
      <c r="B54" s="34"/>
    </row>
    <row r="55" spans="2:2" x14ac:dyDescent="0.25">
      <c r="B55" s="34"/>
    </row>
    <row r="56" spans="2:2" x14ac:dyDescent="0.25">
      <c r="B56" s="34"/>
    </row>
    <row r="57" spans="2:2" x14ac:dyDescent="0.25">
      <c r="B57" s="34"/>
    </row>
    <row r="58" spans="2:2" x14ac:dyDescent="0.25">
      <c r="B58" s="34"/>
    </row>
    <row r="59" spans="2:2" x14ac:dyDescent="0.25">
      <c r="B59" s="34"/>
    </row>
    <row r="60" spans="2:2" x14ac:dyDescent="0.25">
      <c r="B60" s="34"/>
    </row>
    <row r="61" spans="2:2" x14ac:dyDescent="0.25">
      <c r="B61" s="34"/>
    </row>
    <row r="62" spans="2:2" x14ac:dyDescent="0.25">
      <c r="B62" s="34"/>
    </row>
    <row r="63" spans="2:2" x14ac:dyDescent="0.25">
      <c r="B63" s="34"/>
    </row>
    <row r="64" spans="2:2" x14ac:dyDescent="0.25">
      <c r="B64" s="34"/>
    </row>
    <row r="65" spans="2:2" x14ac:dyDescent="0.25">
      <c r="B65" s="34"/>
    </row>
    <row r="66" spans="2:2" x14ac:dyDescent="0.25">
      <c r="B66" s="34"/>
    </row>
    <row r="67" spans="2:2" x14ac:dyDescent="0.25">
      <c r="B67" s="34"/>
    </row>
    <row r="68" spans="2:2" x14ac:dyDescent="0.25">
      <c r="B68" s="34"/>
    </row>
    <row r="69" spans="2:2" x14ac:dyDescent="0.25">
      <c r="B69" s="34"/>
    </row>
    <row r="70" spans="2:2" x14ac:dyDescent="0.25">
      <c r="B70" s="34"/>
    </row>
    <row r="71" spans="2:2" x14ac:dyDescent="0.25">
      <c r="B71" s="34"/>
    </row>
    <row r="72" spans="2:2" x14ac:dyDescent="0.25">
      <c r="B72" s="34"/>
    </row>
    <row r="73" spans="2:2" x14ac:dyDescent="0.25">
      <c r="B73" s="34"/>
    </row>
    <row r="74" spans="2:2" x14ac:dyDescent="0.25">
      <c r="B74" s="34"/>
    </row>
    <row r="75" spans="2:2" x14ac:dyDescent="0.25">
      <c r="B75" s="34"/>
    </row>
    <row r="76" spans="2:2" x14ac:dyDescent="0.25">
      <c r="B76" s="34"/>
    </row>
    <row r="77" spans="2:2" x14ac:dyDescent="0.25">
      <c r="B77" s="34"/>
    </row>
    <row r="78" spans="2:2" x14ac:dyDescent="0.25">
      <c r="B78" s="34"/>
    </row>
    <row r="79" spans="2:2" x14ac:dyDescent="0.25">
      <c r="B79" s="34"/>
    </row>
    <row r="80" spans="2:2" x14ac:dyDescent="0.25">
      <c r="B80" s="34"/>
    </row>
    <row r="81" spans="2:2" x14ac:dyDescent="0.25">
      <c r="B81" s="34"/>
    </row>
    <row r="82" spans="2:2" x14ac:dyDescent="0.25">
      <c r="B82" s="34"/>
    </row>
    <row r="83" spans="2:2" x14ac:dyDescent="0.25">
      <c r="B83" s="34"/>
    </row>
    <row r="84" spans="2:2" x14ac:dyDescent="0.25">
      <c r="B84" s="34"/>
    </row>
    <row r="85" spans="2:2" x14ac:dyDescent="0.25">
      <c r="B85" s="34"/>
    </row>
    <row r="86" spans="2:2" x14ac:dyDescent="0.25">
      <c r="B86" s="34"/>
    </row>
    <row r="87" spans="2:2" x14ac:dyDescent="0.25">
      <c r="B87" s="34"/>
    </row>
    <row r="88" spans="2:2" x14ac:dyDescent="0.25">
      <c r="B88" s="34"/>
    </row>
    <row r="89" spans="2:2" x14ac:dyDescent="0.25">
      <c r="B89" s="34"/>
    </row>
    <row r="90" spans="2:2" x14ac:dyDescent="0.25">
      <c r="B90" s="34"/>
    </row>
    <row r="91" spans="2:2" x14ac:dyDescent="0.25">
      <c r="B91" s="34"/>
    </row>
    <row r="92" spans="2:2" x14ac:dyDescent="0.25">
      <c r="B92" s="34"/>
    </row>
    <row r="93" spans="2:2" x14ac:dyDescent="0.25">
      <c r="B93" s="34"/>
    </row>
    <row r="94" spans="2:2" x14ac:dyDescent="0.25">
      <c r="B94" s="34"/>
    </row>
    <row r="95" spans="2:2" x14ac:dyDescent="0.25">
      <c r="B95" s="34"/>
    </row>
    <row r="96" spans="2:2" x14ac:dyDescent="0.25">
      <c r="B96" s="34"/>
    </row>
    <row r="97" spans="2:2" x14ac:dyDescent="0.25">
      <c r="B97" s="34"/>
    </row>
    <row r="98" spans="2:2" x14ac:dyDescent="0.25">
      <c r="B98" s="34"/>
    </row>
    <row r="99" spans="2:2" x14ac:dyDescent="0.25">
      <c r="B99" s="34"/>
    </row>
    <row r="100" spans="2:2" x14ac:dyDescent="0.25">
      <c r="B100" s="34"/>
    </row>
    <row r="101" spans="2:2" x14ac:dyDescent="0.25">
      <c r="B101" s="34"/>
    </row>
    <row r="102" spans="2:2" x14ac:dyDescent="0.25">
      <c r="B102" s="34"/>
    </row>
    <row r="103" spans="2:2" x14ac:dyDescent="0.25">
      <c r="B103" s="34"/>
    </row>
    <row r="104" spans="2:2" x14ac:dyDescent="0.25">
      <c r="B104" s="34"/>
    </row>
    <row r="105" spans="2:2" x14ac:dyDescent="0.25">
      <c r="B105" s="34"/>
    </row>
    <row r="106" spans="2:2" x14ac:dyDescent="0.25">
      <c r="B106" s="34"/>
    </row>
    <row r="107" spans="2:2" x14ac:dyDescent="0.25">
      <c r="B107" s="34"/>
    </row>
    <row r="108" spans="2:2" x14ac:dyDescent="0.25">
      <c r="B108" s="34"/>
    </row>
    <row r="109" spans="2:2" x14ac:dyDescent="0.25">
      <c r="B109" s="34"/>
    </row>
    <row r="110" spans="2:2" x14ac:dyDescent="0.25">
      <c r="B110" s="34"/>
    </row>
    <row r="111" spans="2:2" x14ac:dyDescent="0.25">
      <c r="B111" s="34"/>
    </row>
    <row r="112" spans="2:2" x14ac:dyDescent="0.25">
      <c r="B112" s="34"/>
    </row>
    <row r="113" spans="2:2" x14ac:dyDescent="0.25">
      <c r="B113" s="34"/>
    </row>
    <row r="114" spans="2:2" x14ac:dyDescent="0.25">
      <c r="B114" s="34"/>
    </row>
    <row r="115" spans="2:2" x14ac:dyDescent="0.25">
      <c r="B115" s="34"/>
    </row>
    <row r="116" spans="2:2" x14ac:dyDescent="0.25">
      <c r="B116" s="34"/>
    </row>
  </sheetData>
  <mergeCells count="3">
    <mergeCell ref="C6:D6"/>
    <mergeCell ref="B1:F1"/>
    <mergeCell ref="B2:F2"/>
  </mergeCells>
  <pageMargins left="0.7" right="0.7" top="0.75" bottom="0.75" header="0.3" footer="0.3"/>
  <pageSetup scale="5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workbookViewId="0">
      <selection activeCell="C19" sqref="C19"/>
    </sheetView>
  </sheetViews>
  <sheetFormatPr defaultRowHeight="15" x14ac:dyDescent="0.25"/>
  <cols>
    <col min="1" max="1" width="43.5703125" customWidth="1"/>
    <col min="2" max="2" width="21.42578125" style="34" customWidth="1"/>
    <col min="3" max="3" width="16.42578125" customWidth="1"/>
    <col min="4" max="4" width="68.7109375" customWidth="1"/>
    <col min="5" max="5" width="9.140625" customWidth="1"/>
  </cols>
  <sheetData>
    <row r="1" spans="1:5" x14ac:dyDescent="0.25">
      <c r="A1" t="s">
        <v>0</v>
      </c>
      <c r="B1" s="105" t="s">
        <v>2</v>
      </c>
      <c r="C1" s="105"/>
      <c r="D1" s="105"/>
      <c r="E1" s="105"/>
    </row>
    <row r="2" spans="1:5" x14ac:dyDescent="0.25">
      <c r="A2" t="s">
        <v>1</v>
      </c>
      <c r="B2" s="106" t="s">
        <v>59</v>
      </c>
      <c r="C2" s="106"/>
      <c r="D2" s="106"/>
      <c r="E2" s="106"/>
    </row>
    <row r="4" spans="1:5" x14ac:dyDescent="0.25">
      <c r="A4" t="s">
        <v>9</v>
      </c>
      <c r="B4" s="33" t="s">
        <v>12</v>
      </c>
    </row>
    <row r="6" spans="1:5" ht="31.5" customHeight="1" x14ac:dyDescent="0.25">
      <c r="A6" s="28" t="s">
        <v>3</v>
      </c>
      <c r="B6" s="35" t="s">
        <v>7</v>
      </c>
      <c r="C6" s="107" t="s">
        <v>8</v>
      </c>
      <c r="D6" s="108"/>
    </row>
    <row r="7" spans="1:5" x14ac:dyDescent="0.25">
      <c r="A7" s="9" t="s">
        <v>33</v>
      </c>
      <c r="B7" s="36">
        <v>145007.23000000001</v>
      </c>
      <c r="C7" s="18">
        <v>3111</v>
      </c>
      <c r="D7" s="19" t="s">
        <v>13</v>
      </c>
    </row>
    <row r="8" spans="1:5" s="12" customFormat="1" x14ac:dyDescent="0.25">
      <c r="A8" s="16" t="s">
        <v>14</v>
      </c>
      <c r="B8" s="37">
        <f>B7</f>
        <v>145007.23000000001</v>
      </c>
      <c r="C8" s="14" t="s">
        <v>5</v>
      </c>
      <c r="D8" s="15"/>
    </row>
    <row r="9" spans="1:5" s="12" customFormat="1" x14ac:dyDescent="0.25">
      <c r="A9" s="9" t="s">
        <v>33</v>
      </c>
      <c r="B9" s="36">
        <v>23926.22</v>
      </c>
      <c r="C9" s="27">
        <v>3132</v>
      </c>
      <c r="D9" s="19" t="s">
        <v>60</v>
      </c>
    </row>
    <row r="10" spans="1:5" s="12" customFormat="1" x14ac:dyDescent="0.25">
      <c r="A10" s="16" t="s">
        <v>14</v>
      </c>
      <c r="B10" s="37">
        <f>B9</f>
        <v>23926.22</v>
      </c>
      <c r="C10" s="14"/>
      <c r="D10" s="15"/>
    </row>
    <row r="11" spans="1:5" x14ac:dyDescent="0.25">
      <c r="A11" s="9" t="s">
        <v>33</v>
      </c>
      <c r="B11" s="36">
        <v>2929.16</v>
      </c>
      <c r="C11" s="18">
        <v>3211</v>
      </c>
      <c r="D11" s="19" t="s">
        <v>15</v>
      </c>
    </row>
    <row r="12" spans="1:5" s="12" customFormat="1" x14ac:dyDescent="0.25">
      <c r="A12" s="16" t="s">
        <v>14</v>
      </c>
      <c r="B12" s="37">
        <f>B11</f>
        <v>2929.16</v>
      </c>
      <c r="C12" s="14" t="s">
        <v>5</v>
      </c>
      <c r="D12" s="15" t="s">
        <v>5</v>
      </c>
    </row>
    <row r="13" spans="1:5" x14ac:dyDescent="0.25">
      <c r="A13" s="9" t="s">
        <v>33</v>
      </c>
      <c r="B13" s="36">
        <v>913.47</v>
      </c>
      <c r="C13" s="18">
        <v>3212</v>
      </c>
      <c r="D13" s="19" t="s">
        <v>16</v>
      </c>
    </row>
    <row r="14" spans="1:5" s="12" customFormat="1" x14ac:dyDescent="0.25">
      <c r="A14" s="16" t="s">
        <v>14</v>
      </c>
      <c r="B14" s="37">
        <f>B13</f>
        <v>913.47</v>
      </c>
      <c r="C14" s="14"/>
      <c r="D14" s="15"/>
    </row>
    <row r="15" spans="1:5" s="12" customFormat="1" hidden="1" x14ac:dyDescent="0.25">
      <c r="A15" s="9" t="s">
        <v>33</v>
      </c>
      <c r="B15" s="36" t="s">
        <v>5</v>
      </c>
      <c r="C15" s="27">
        <v>3214</v>
      </c>
      <c r="D15" s="19" t="s">
        <v>41</v>
      </c>
    </row>
    <row r="16" spans="1:5" s="12" customFormat="1" hidden="1" x14ac:dyDescent="0.25">
      <c r="A16" s="16" t="s">
        <v>14</v>
      </c>
      <c r="B16" s="37" t="str">
        <f>B15</f>
        <v xml:space="preserve"> </v>
      </c>
      <c r="C16" s="13"/>
      <c r="D16" s="15"/>
    </row>
    <row r="17" spans="1:4" s="12" customFormat="1" x14ac:dyDescent="0.25">
      <c r="A17" s="9" t="s">
        <v>33</v>
      </c>
      <c r="B17" s="36">
        <v>425</v>
      </c>
      <c r="C17" s="18">
        <v>3241</v>
      </c>
      <c r="D17" s="19" t="s">
        <v>20</v>
      </c>
    </row>
    <row r="18" spans="1:4" s="12" customFormat="1" x14ac:dyDescent="0.25">
      <c r="A18" s="16" t="s">
        <v>14</v>
      </c>
      <c r="B18" s="37">
        <f>B17</f>
        <v>425</v>
      </c>
      <c r="C18" s="14"/>
      <c r="D18" s="15"/>
    </row>
    <row r="19" spans="1:4" ht="29.25" customHeight="1" x14ac:dyDescent="0.25">
      <c r="A19" s="31" t="s">
        <v>32</v>
      </c>
      <c r="B19" s="38">
        <f>B10+B8+B14+B12+B18</f>
        <v>173201.08000000002</v>
      </c>
    </row>
  </sheetData>
  <autoFilter ref="C1:C19"/>
  <mergeCells count="3">
    <mergeCell ref="C6:D6"/>
    <mergeCell ref="B1:E1"/>
    <mergeCell ref="B2:E2"/>
  </mergeCells>
  <pageMargins left="0.7" right="0.7" top="0.75" bottom="0.75" header="0.3" footer="0.3"/>
  <pageSetup scale="8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"/>
  <sheetViews>
    <sheetView workbookViewId="0">
      <selection activeCell="B13" sqref="B13"/>
    </sheetView>
  </sheetViews>
  <sheetFormatPr defaultRowHeight="15" x14ac:dyDescent="0.25"/>
  <cols>
    <col min="1" max="1" width="45.140625" customWidth="1"/>
    <col min="2" max="2" width="18.28515625" style="34" customWidth="1"/>
    <col min="3" max="3" width="19.140625" customWidth="1"/>
    <col min="4" max="4" width="49.42578125" customWidth="1"/>
    <col min="5" max="5" width="16.28515625" customWidth="1"/>
    <col min="6" max="6" width="36.7109375" customWidth="1"/>
  </cols>
  <sheetData>
    <row r="1" spans="1:6" x14ac:dyDescent="0.25">
      <c r="A1" t="s">
        <v>0</v>
      </c>
      <c r="B1" s="105" t="s">
        <v>2</v>
      </c>
      <c r="C1" s="105"/>
      <c r="D1" s="105"/>
    </row>
    <row r="2" spans="1:6" x14ac:dyDescent="0.25">
      <c r="A2" t="s">
        <v>1</v>
      </c>
      <c r="B2" s="109" t="s">
        <v>59</v>
      </c>
      <c r="C2" s="109"/>
      <c r="D2" s="109"/>
    </row>
    <row r="4" spans="1:6" x14ac:dyDescent="0.25">
      <c r="A4" t="s">
        <v>9</v>
      </c>
      <c r="B4" s="105" t="s">
        <v>35</v>
      </c>
      <c r="C4" s="105"/>
      <c r="D4" s="105"/>
    </row>
    <row r="5" spans="1:6" x14ac:dyDescent="0.25">
      <c r="C5" s="1"/>
    </row>
    <row r="6" spans="1:6" ht="29.25" customHeight="1" x14ac:dyDescent="0.25">
      <c r="A6" s="28" t="s">
        <v>3</v>
      </c>
      <c r="B6" s="35" t="s">
        <v>7</v>
      </c>
      <c r="C6" s="107" t="s">
        <v>8</v>
      </c>
      <c r="D6" s="108"/>
      <c r="E6" s="1" t="s">
        <v>5</v>
      </c>
      <c r="F6" s="1"/>
    </row>
    <row r="7" spans="1:6" x14ac:dyDescent="0.25">
      <c r="A7" s="27" t="s">
        <v>27</v>
      </c>
      <c r="B7" s="39" t="s">
        <v>27</v>
      </c>
      <c r="C7" s="18" t="s">
        <v>27</v>
      </c>
      <c r="D7" s="19"/>
    </row>
    <row r="8" spans="1:6" s="12" customFormat="1" x14ac:dyDescent="0.25">
      <c r="A8" s="13" t="s">
        <v>14</v>
      </c>
      <c r="B8" s="24" t="s">
        <v>27</v>
      </c>
      <c r="C8" s="14"/>
      <c r="D8" s="15"/>
    </row>
    <row r="9" spans="1:6" ht="29.25" customHeight="1" x14ac:dyDescent="0.25">
      <c r="A9" s="32" t="s">
        <v>34</v>
      </c>
      <c r="B9" s="30" t="s">
        <v>27</v>
      </c>
    </row>
  </sheetData>
  <mergeCells count="4">
    <mergeCell ref="C6:D6"/>
    <mergeCell ref="B1:D1"/>
    <mergeCell ref="B2:D2"/>
    <mergeCell ref="B4:D4"/>
  </mergeCells>
  <pageMargins left="0.7" right="0.7" top="0.75" bottom="0.75" header="0.3" footer="0.3"/>
  <pageSetup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Kat.1 PRAVNE OSOBE</vt:lpstr>
      <vt:lpstr>Kat.1 FIZIČKE OSOBE</vt:lpstr>
      <vt:lpstr>Kat.2 FIZIČKE OSOBE</vt:lpstr>
      <vt:lpstr>MALOLJETNE FIZIČKE OSOBE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LUCIJA</dc:creator>
  <cp:lastModifiedBy>LUCIJA</cp:lastModifiedBy>
  <cp:lastPrinted>2024-10-03T12:40:49Z</cp:lastPrinted>
  <dcterms:created xsi:type="dcterms:W3CDTF">2024-02-14T09:37:48Z</dcterms:created>
  <dcterms:modified xsi:type="dcterms:W3CDTF">2025-09-04T12:02:17Z</dcterms:modified>
</cp:coreProperties>
</file>